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age365-my.sharepoint.com/personal/mark_thompson_sage_com/Documents/Desktop/"/>
    </mc:Choice>
  </mc:AlternateContent>
  <xr:revisionPtr revIDLastSave="41" documentId="8_{1C1D85D5-1C1C-440B-9250-B15CBB984F91}" xr6:coauthVersionLast="47" xr6:coauthVersionMax="47" xr10:uidLastSave="{AC78ED6D-E969-409D-A0F7-B3C2F6B78944}"/>
  <bookViews>
    <workbookView xWindow="210" yWindow="630" windowWidth="28305" windowHeight="14610" xr2:uid="{8E44B821-7D4D-47FE-98CC-0E8963E20EA5}"/>
  </bookViews>
  <sheets>
    <sheet name="Session Variables" sheetId="1" r:id="rId1"/>
  </sheets>
  <externalReferences>
    <externalReference r:id="rId2"/>
  </externalReferences>
  <definedNames>
    <definedName name="Application">[1]Escalations!$P$17:$P$5001</definedName>
    <definedName name="Category">[1]Escalations!$Z$17:$Z$5001</definedName>
    <definedName name="Color_Lookup">#REF!</definedName>
    <definedName name="CreatedOn">[1]Escalations!$R$17:$R$5001</definedName>
    <definedName name="DaysToClose">[1]Escalations!$U$17:$U$5001</definedName>
    <definedName name="EscalationStatus">[1]Escalations!$V$17:$V$5001</definedName>
    <definedName name="FY_START">#REF!</definedName>
    <definedName name="My_Numbers">#REF!</definedName>
    <definedName name="Priority">[1]Escalations!$Y$17:$Y$5001</definedName>
    <definedName name="UNDERLINE_STYL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F56" i="1" s="1"/>
  <c r="A18" i="1" a="1"/>
  <c r="A18" i="1" s="1"/>
  <c r="A16" i="1" a="1"/>
  <c r="A16" i="1" s="1"/>
  <c r="A14" i="1" a="1"/>
  <c r="A14" i="1" s="1"/>
  <c r="C59" i="1" l="1"/>
  <c r="C58" i="1"/>
  <c r="F31" i="1"/>
  <c r="F42" i="1"/>
  <c r="F53" i="1"/>
  <c r="F72" i="1"/>
  <c r="C23" i="1"/>
  <c r="C24" i="1" s="1"/>
  <c r="F62" i="1"/>
  <c r="F15" i="1"/>
  <c r="C27" i="1"/>
  <c r="C33" i="1"/>
  <c r="C55" i="1"/>
  <c r="C44" i="1" s="1"/>
  <c r="A10" i="1"/>
  <c r="F17" i="1"/>
  <c r="C74" i="1" s="1"/>
  <c r="F34" i="1"/>
  <c r="F45" i="1"/>
  <c r="C28" i="1" l="1"/>
  <c r="F28" i="1" s="1"/>
  <c r="F27" i="1"/>
  <c r="C75" i="1"/>
  <c r="F75" i="1" s="1"/>
  <c r="F74" i="1"/>
  <c r="C73" i="1"/>
  <c r="C64" i="1"/>
  <c r="C56" i="1"/>
  <c r="F55" i="1"/>
  <c r="C54" i="1"/>
  <c r="C57" i="1"/>
  <c r="F57" i="1" s="1"/>
  <c r="C45" i="1"/>
  <c r="F44" i="1"/>
  <c r="C49" i="1"/>
  <c r="F49" i="1" s="1"/>
  <c r="C43" i="1"/>
  <c r="C46" i="1"/>
  <c r="C34" i="1"/>
  <c r="F33" i="1"/>
  <c r="C38" i="1"/>
  <c r="F38" i="1" s="1"/>
  <c r="C32" i="1"/>
  <c r="C35" i="1"/>
  <c r="F54" i="1" l="1"/>
  <c r="C53" i="1"/>
  <c r="C50" i="1"/>
  <c r="F50" i="1" s="1"/>
  <c r="F46" i="1"/>
  <c r="F43" i="1"/>
  <c r="C48" i="1"/>
  <c r="F48" i="1" s="1"/>
  <c r="C42" i="1"/>
  <c r="F73" i="1"/>
  <c r="C72" i="1"/>
  <c r="F64" i="1"/>
  <c r="C68" i="1"/>
  <c r="F68" i="1" s="1"/>
  <c r="C63" i="1"/>
  <c r="C65" i="1"/>
  <c r="B11" i="1"/>
  <c r="C39" i="1"/>
  <c r="F39" i="1" s="1"/>
  <c r="F35" i="1"/>
  <c r="B12" i="1" s="1"/>
  <c r="F32" i="1"/>
  <c r="C37" i="1"/>
  <c r="F37" i="1" s="1"/>
  <c r="C31" i="1"/>
  <c r="C69" i="1" l="1"/>
  <c r="F69" i="1" s="1"/>
  <c r="F65" i="1"/>
  <c r="F63" i="1"/>
  <c r="C67" i="1"/>
  <c r="F67" i="1" s="1"/>
  <c r="C6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<sst xmlns="http://schemas.openxmlformats.org/spreadsheetml/2006/main" count="111" uniqueCount="108">
  <si>
    <t>Calendar-relevant Session Variables</t>
  </si>
  <si>
    <t>How to refer to Session Variables in ICRW</t>
  </si>
  <si>
    <r>
      <t xml:space="preserve">(Examples using the </t>
    </r>
    <r>
      <rPr>
        <b/>
        <sz val="11"/>
        <color theme="1"/>
        <rFont val="Calibri"/>
        <family val="2"/>
        <scheme val="minor"/>
      </rPr>
      <t>TodayFrom</t>
    </r>
    <r>
      <rPr>
        <sz val="11"/>
        <color theme="1"/>
        <rFont val="Calibri"/>
        <family val="2"/>
        <scheme val="minor"/>
      </rPr>
      <t xml:space="preserve"> session variable)</t>
    </r>
  </si>
  <si>
    <t>ICRW includes several dozen tiny packets of information related to calendar dates.</t>
  </si>
  <si>
    <r>
      <t xml:space="preserve">These packets are called </t>
    </r>
    <r>
      <rPr>
        <b/>
        <sz val="11"/>
        <color theme="1"/>
        <rFont val="Calibri"/>
        <family val="2"/>
        <scheme val="minor"/>
      </rPr>
      <t>Session Variables</t>
    </r>
    <r>
      <rPr>
        <sz val="11"/>
        <color theme="1"/>
        <rFont val="Calibri"/>
        <family val="2"/>
        <scheme val="minor"/>
      </rPr>
      <t>, and can be quite useful when building</t>
    </r>
  </si>
  <si>
    <t>Where to use it</t>
  </si>
  <si>
    <t>How to refer to it</t>
  </si>
  <si>
    <t>filters for date columns.</t>
  </si>
  <si>
    <t>In a column formula</t>
  </si>
  <si>
    <t xml:space="preserve"> valueof(NQ_SESSION.TodayFrom)</t>
  </si>
  <si>
    <t>In a report filter</t>
  </si>
  <si>
    <r>
      <t xml:space="preserve">Two examples are the Session Variables named </t>
    </r>
    <r>
      <rPr>
        <b/>
        <sz val="11"/>
        <color theme="1"/>
        <rFont val="Calibri"/>
        <family val="2"/>
        <scheme val="minor"/>
      </rPr>
      <t>NextMonthFrom</t>
    </r>
    <r>
      <rPr>
        <sz val="11"/>
        <color theme="1"/>
        <rFont val="Calibri"/>
        <family val="2"/>
        <scheme val="minor"/>
      </rPr>
      <t>, and its sibling</t>
    </r>
  </si>
  <si>
    <t>As the default for a presentation variable</t>
  </si>
  <si>
    <r>
      <t xml:space="preserve"> @{Selected_End_Date}{</t>
    </r>
    <r>
      <rPr>
        <sz val="11"/>
        <color rgb="FFFF0000"/>
        <rFont val="Calibri"/>
        <family val="2"/>
        <scheme val="minor"/>
      </rPr>
      <t>valueof(NQ_SESSION.TodayFrom)</t>
    </r>
    <r>
      <rPr>
        <sz val="11"/>
        <color theme="1"/>
        <rFont val="Calibri"/>
        <family val="2"/>
        <scheme val="minor"/>
      </rPr>
      <t>}</t>
    </r>
  </si>
  <si>
    <r>
      <t xml:space="preserve">named </t>
    </r>
    <r>
      <rPr>
        <b/>
        <sz val="11"/>
        <color theme="1"/>
        <rFont val="Calibri"/>
        <family val="2"/>
        <scheme val="minor"/>
      </rPr>
      <t>NextMonthTo</t>
    </r>
    <r>
      <rPr>
        <sz val="11"/>
        <color theme="1"/>
        <rFont val="Calibri"/>
        <family val="2"/>
        <scheme val="minor"/>
      </rPr>
      <t xml:space="preserve">. </t>
    </r>
  </si>
  <si>
    <t xml:space="preserve"> @{biServer.variables['NQ_SESSION.TodayFrom']}</t>
  </si>
  <si>
    <t>As the default for a prompt</t>
  </si>
  <si>
    <t>As the default for a report filter</t>
  </si>
  <si>
    <t xml:space="preserve">NextMonthFrom </t>
  </si>
  <si>
    <t xml:space="preserve">NextMonthTo </t>
  </si>
  <si>
    <t xml:space="preserve">Pretend that the date is </t>
  </si>
  <si>
    <t xml:space="preserve">And that the company's fiscal year begins in </t>
  </si>
  <si>
    <t>Jan</t>
  </si>
  <si>
    <t xml:space="preserve">And that the company's weeks begin on </t>
  </si>
  <si>
    <t>Sun</t>
  </si>
  <si>
    <t>Variable Names and Values by Category for the parameters specified above</t>
  </si>
  <si>
    <t>Day-level variables</t>
  </si>
  <si>
    <t>TodayFrom</t>
  </si>
  <si>
    <t>(same for TodayTo)</t>
  </si>
  <si>
    <t>YesterdayFrom</t>
  </si>
  <si>
    <t>(same for YesterdayTo)</t>
  </si>
  <si>
    <t>Week-level variables</t>
  </si>
  <si>
    <r>
      <t xml:space="preserve">ThisWeekFrom </t>
    </r>
    <r>
      <rPr>
        <i/>
        <sz val="11"/>
        <color theme="1"/>
        <rFont val="Calibri"/>
        <family val="2"/>
        <scheme val="minor"/>
      </rPr>
      <t>(first day of the week is company-specific)</t>
    </r>
  </si>
  <si>
    <t>ThisWeekTo</t>
  </si>
  <si>
    <t>LastWeekFrom</t>
  </si>
  <si>
    <t>LastWeekTo</t>
  </si>
  <si>
    <t>Month-level variables</t>
  </si>
  <si>
    <t>PriorMonthToDateFrom</t>
  </si>
  <si>
    <t>PriorMonthToDateTo</t>
  </si>
  <si>
    <t>PriorMonthFrom</t>
  </si>
  <si>
    <t>PriorMonthTo</t>
  </si>
  <si>
    <t>CurrentMonthFrom</t>
  </si>
  <si>
    <t>CurrentMonthTo</t>
  </si>
  <si>
    <t>CurrentMonthToDateFrom</t>
  </si>
  <si>
    <t>CurrentMonthToDateTo</t>
  </si>
  <si>
    <t>NextMonthFrom</t>
  </si>
  <si>
    <t>NextMonthTo</t>
  </si>
  <si>
    <t>PriorYearPriorMonthFrom</t>
  </si>
  <si>
    <t>PriorYearPriorMonthTo</t>
  </si>
  <si>
    <t>PriorYearCurrentMonthFrom</t>
  </si>
  <si>
    <t>PriorYearCurrentMonthTo</t>
  </si>
  <si>
    <t>PriorYearNextMonthFrom</t>
  </si>
  <si>
    <t>PriorYearNextMonthTo</t>
  </si>
  <si>
    <t>Calendar Quarter-level variables</t>
  </si>
  <si>
    <t>PriorQuarterToDateFrom</t>
  </si>
  <si>
    <t>PriorQuarterToDateTo</t>
  </si>
  <si>
    <t>PriorQuarterFrom</t>
  </si>
  <si>
    <t>PriorQuarterTo</t>
  </si>
  <si>
    <t>CurrentQuarterFrom</t>
  </si>
  <si>
    <t>CurrentQuarterTo</t>
  </si>
  <si>
    <t>CurrentQuarterToDateFrom</t>
  </si>
  <si>
    <t>CurrentQuarterToDateTo</t>
  </si>
  <si>
    <t>NextQuarterFrom</t>
  </si>
  <si>
    <t>NextQuarterTo</t>
  </si>
  <si>
    <t>PriorYearPriorQuarterFrom</t>
  </si>
  <si>
    <t>PriorYearPriorQuarterTo</t>
  </si>
  <si>
    <t>PriorYearCurrentQuarterFrom</t>
  </si>
  <si>
    <t>PriorYearCurrentQuarterTo</t>
  </si>
  <si>
    <t>PriorYearNextQuarterFrom</t>
  </si>
  <si>
    <t>PriorYearNextQuarterTo</t>
  </si>
  <si>
    <t>Calendar Year-level variables</t>
  </si>
  <si>
    <t>PriorYearToDateFrom</t>
  </si>
  <si>
    <t>PriorYearToDateTo</t>
  </si>
  <si>
    <t>PriorYearFrom</t>
  </si>
  <si>
    <t>PriorYearTo</t>
  </si>
  <si>
    <t>CurrentYearFrom</t>
  </si>
  <si>
    <t>CurrentYearTo</t>
  </si>
  <si>
    <t>CurrentYearToDateFrom</t>
  </si>
  <si>
    <t>CurrentYearToDateTo</t>
  </si>
  <si>
    <t>NextYearFrom</t>
  </si>
  <si>
    <t>NextYearTo</t>
  </si>
  <si>
    <t>Fiscal Quarter-level variables</t>
  </si>
  <si>
    <t>FiscalPriorQuarterToDateFrom</t>
  </si>
  <si>
    <t>FiscalPriorQuarterToDateTo</t>
  </si>
  <si>
    <t>FiscalPriorQuarterFrom</t>
  </si>
  <si>
    <t>FiscalPriorQuarterTo</t>
  </si>
  <si>
    <t>FiscalCurrentQuarterFrom</t>
  </si>
  <si>
    <t>FiscalCurrentQuarterTo</t>
  </si>
  <si>
    <t>FiscalNextQuarterFrom</t>
  </si>
  <si>
    <t>FiscalNextQuarterTo</t>
  </si>
  <si>
    <t>FiscalPriorYearPriorQuarterFrom</t>
  </si>
  <si>
    <t>FiscalPriorYearPriorQuarterTo</t>
  </si>
  <si>
    <t>FiscalPriorYearCurrentQuarterFrom</t>
  </si>
  <si>
    <t>FiscalPriorYearCurrentQuarterTo</t>
  </si>
  <si>
    <t>FiscalPriorYearNextQuarterFrom</t>
  </si>
  <si>
    <t>FiscalPriorYearNextQuarterTo</t>
  </si>
  <si>
    <t>Fiscal Year-level variables</t>
  </si>
  <si>
    <t>FiscalPriorYearToDateFrom</t>
  </si>
  <si>
    <t>FiscalPriorYearToDateTo</t>
  </si>
  <si>
    <t>FiscalPriorYearFrom</t>
  </si>
  <si>
    <t>FiscalPriorYearTo</t>
  </si>
  <si>
    <t>FiscalCurrentYearFrom</t>
  </si>
  <si>
    <t>FiscalCurrentYearTo</t>
  </si>
  <si>
    <t>FiscalNextYearFrom</t>
  </si>
  <si>
    <t>FiscalNextYearTo</t>
  </si>
  <si>
    <t>CurrentYear</t>
  </si>
  <si>
    <t>PriorYear</t>
  </si>
  <si>
    <t>In a Title view (Title or Subtitle field)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</si>
</sst>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"/>
    <numFmt numFmtId="165" formatCode="mm/dd/yyyy\ \(ddd\)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80809"/>
      <name val="Roboto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9FFFCA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1" fillId="0" borderId="0" xfId="0" applyFont="1"/>
    <xf numFmtId="0" fontId="0" fillId="0" borderId="0" xfId="0" quotePrefix="1"/>
    <xf numFmtId="0" fontId="1" fillId="0" borderId="0" xfId="0" quotePrefix="1" applyFont="1"/>
    <xf numFmtId="0" fontId="5" fillId="0" borderId="0" xfId="0" quotePrefix="1" applyFont="1"/>
    <xf numFmtId="0" fontId="2" fillId="0" borderId="0" xfId="0" applyFont="1" applyAlignment="1">
      <alignment horizontal="right"/>
    </xf>
    <xf numFmtId="164" fontId="2" fillId="0" borderId="0" xfId="0" applyNumberFormat="1" applyFont="1" applyAlignment="1">
      <alignment horizontal="left"/>
    </xf>
    <xf numFmtId="165" fontId="0" fillId="0" borderId="0" xfId="0" applyNumberFormat="1" applyAlignment="1">
      <alignment horizontal="center"/>
    </xf>
    <xf numFmtId="164" fontId="2" fillId="0" borderId="0" xfId="0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2" borderId="4" xfId="0" quotePrefix="1" applyFill="1" applyBorder="1" applyAlignment="1">
      <alignment horizontal="right"/>
    </xf>
    <xf numFmtId="164" fontId="0" fillId="3" borderId="5" xfId="0" applyNumberFormat="1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6" fillId="0" borderId="8" xfId="0" applyFont="1" applyBorder="1" applyAlignment="1">
      <alignment horizontal="center"/>
    </xf>
    <xf numFmtId="0" fontId="0" fillId="2" borderId="9" xfId="0" quotePrefix="1" applyFill="1" applyBorder="1" applyAlignment="1">
      <alignment horizontal="right"/>
    </xf>
    <xf numFmtId="14" fontId="0" fillId="0" borderId="0" xfId="0" applyNumberFormat="1"/>
    <xf numFmtId="164" fontId="0" fillId="4" borderId="9" xfId="0" applyNumberFormat="1" applyFill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164" fontId="0" fillId="0" borderId="0" xfId="0" applyNumberFormat="1" applyAlignment="1">
      <alignment horizontal="center"/>
    </xf>
    <xf numFmtId="0" fontId="7" fillId="0" borderId="0" xfId="0" applyFont="1"/>
    <xf numFmtId="0" fontId="2" fillId="2" borderId="9" xfId="0" applyFont="1" applyFill="1" applyBorder="1"/>
    <xf numFmtId="164" fontId="2" fillId="2" borderId="9" xfId="0" applyNumberFormat="1" applyFont="1" applyFill="1" applyBorder="1" applyAlignment="1">
      <alignment horizontal="center"/>
    </xf>
    <xf numFmtId="0" fontId="0" fillId="0" borderId="0" xfId="0" applyAlignment="1">
      <alignment wrapText="1"/>
    </xf>
    <xf numFmtId="0" fontId="2" fillId="2" borderId="9" xfId="0" quotePrefix="1" applyFont="1" applyFill="1" applyBorder="1" applyAlignment="1">
      <alignment horizontal="center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age365-my.sharepoint.com/personal/mark_thompson_sage_com/Documents/Intacct%20Quick%20Reference.xlsm" TargetMode="External"/><Relationship Id="rId1" Type="http://schemas.openxmlformats.org/officeDocument/2006/relationships/externalLinkPath" Target="/personal/mark_thompson_sage_com/Documents/Intacct%20Quick%20Referenc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anslations"/>
      <sheetName val="Index"/>
      <sheetName val="Environments"/>
      <sheetName val="Submit Jira Ticket"/>
      <sheetName val="Report Library"/>
      <sheetName val="Add ICRW Columns"/>
      <sheetName val="Employee"/>
      <sheetName val="Escalations reporting"/>
      <sheetName val="Escalations"/>
      <sheetName val="Wingdings"/>
      <sheetName val="Release Calendar"/>
      <sheetName val="Reports"/>
      <sheetName val="Customers"/>
      <sheetName val="Time Series"/>
      <sheetName val="Planning"/>
      <sheetName val="RPD Development"/>
      <sheetName val="UDD misalignments"/>
      <sheetName val="Session Variables"/>
      <sheetName val="Escalation Stats"/>
      <sheetName val="Unified RAs"/>
      <sheetName val="XML Techniques"/>
      <sheetName val="Sage University"/>
      <sheetName val="Winifer and Vishi"/>
      <sheetName val="Sheet9"/>
      <sheetName val="Sheet11"/>
      <sheetName val="AR Uber Report"/>
      <sheetName val="Opening Balance"/>
      <sheetName val="Sheet5"/>
      <sheetName val="Unskinned"/>
      <sheetName val="Goals"/>
      <sheetName val="Jira Tickets"/>
      <sheetName val="Allow Customer Support"/>
      <sheetName val="ICRW Stats"/>
      <sheetName val="Travel"/>
      <sheetName val="ICRW Enhancements"/>
      <sheetName val="Tables"/>
      <sheetName val="Dashboards"/>
      <sheetName val="Release Videos"/>
      <sheetName val="No Custom RPD Labels"/>
      <sheetName val="Service Requests"/>
      <sheetName val="Software"/>
      <sheetName val="SSO"/>
      <sheetName val="Word Templates"/>
      <sheetName val="Reg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7">
          <cell r="P17" t="str">
            <v>StatApp</v>
          </cell>
          <cell r="R17" t="str">
            <v>Created On</v>
          </cell>
          <cell r="U17" t="str">
            <v>Days to Close</v>
          </cell>
          <cell r="V17" t="str">
            <v>.Status.</v>
          </cell>
          <cell r="Y17" t="str">
            <v>Priority</v>
          </cell>
          <cell r="Z17" t="str">
            <v>Category</v>
          </cell>
        </row>
        <row r="18">
          <cell r="P18" t="str">
            <v>ICRW-IVE</v>
          </cell>
          <cell r="R18">
            <v>43836</v>
          </cell>
          <cell r="U18">
            <v>1</v>
          </cell>
          <cell r="V18" t="str">
            <v>Closed</v>
          </cell>
          <cell r="Y18" t="str">
            <v>P3</v>
          </cell>
          <cell r="Z18">
            <v>1</v>
          </cell>
        </row>
        <row r="19">
          <cell r="P19" t="str">
            <v/>
          </cell>
          <cell r="R19">
            <v>43838</v>
          </cell>
          <cell r="U19">
            <v>38</v>
          </cell>
          <cell r="V19" t="str">
            <v>Closed</v>
          </cell>
          <cell r="Y19" t="str">
            <v>P2</v>
          </cell>
        </row>
        <row r="20">
          <cell r="P20" t="str">
            <v>ICRW-IVE</v>
          </cell>
          <cell r="R20">
            <v>43838</v>
          </cell>
          <cell r="U20">
            <v>37</v>
          </cell>
          <cell r="V20" t="str">
            <v>Closed</v>
          </cell>
          <cell r="Y20" t="str">
            <v>P3</v>
          </cell>
          <cell r="Z20">
            <v>2</v>
          </cell>
        </row>
        <row r="21">
          <cell r="P21" t="str">
            <v>ICRW-IVE</v>
          </cell>
          <cell r="R21">
            <v>43838</v>
          </cell>
          <cell r="U21">
            <v>1</v>
          </cell>
          <cell r="V21" t="str">
            <v>Closed</v>
          </cell>
          <cell r="Y21" t="str">
            <v>P2</v>
          </cell>
          <cell r="Z21">
            <v>1</v>
          </cell>
        </row>
        <row r="22">
          <cell r="P22" t="str">
            <v/>
          </cell>
          <cell r="R22">
            <v>43838</v>
          </cell>
          <cell r="U22">
            <v>43</v>
          </cell>
          <cell r="V22" t="str">
            <v>Closed</v>
          </cell>
          <cell r="Y22" t="str">
            <v>P3</v>
          </cell>
        </row>
        <row r="23">
          <cell r="P23" t="str">
            <v>ICRW-IVE</v>
          </cell>
          <cell r="R23">
            <v>43839</v>
          </cell>
          <cell r="U23">
            <v>1</v>
          </cell>
          <cell r="V23" t="str">
            <v>Closed</v>
          </cell>
          <cell r="Y23" t="str">
            <v>P3</v>
          </cell>
          <cell r="Z23">
            <v>2</v>
          </cell>
        </row>
        <row r="24">
          <cell r="P24" t="str">
            <v>ICRW-IVE</v>
          </cell>
          <cell r="R24">
            <v>43845</v>
          </cell>
          <cell r="U24">
            <v>28</v>
          </cell>
          <cell r="V24" t="str">
            <v>Closed</v>
          </cell>
          <cell r="Y24" t="str">
            <v>P2</v>
          </cell>
          <cell r="Z24">
            <v>1</v>
          </cell>
        </row>
        <row r="25">
          <cell r="P25" t="str">
            <v>ICRW-IVE</v>
          </cell>
          <cell r="R25">
            <v>43846</v>
          </cell>
          <cell r="U25">
            <v>88</v>
          </cell>
          <cell r="V25" t="str">
            <v>Closed</v>
          </cell>
          <cell r="Y25" t="str">
            <v>P2</v>
          </cell>
          <cell r="Z25">
            <v>1</v>
          </cell>
        </row>
        <row r="26">
          <cell r="P26" t="str">
            <v>ICRW-IVE</v>
          </cell>
          <cell r="R26">
            <v>43847</v>
          </cell>
          <cell r="U26">
            <v>123</v>
          </cell>
          <cell r="V26" t="str">
            <v>Closed</v>
          </cell>
          <cell r="Y26" t="str">
            <v>P3</v>
          </cell>
          <cell r="Z26">
            <v>2</v>
          </cell>
        </row>
        <row r="27">
          <cell r="P27" t="str">
            <v>ICRW-IVE</v>
          </cell>
          <cell r="R27">
            <v>43847</v>
          </cell>
          <cell r="U27">
            <v>0</v>
          </cell>
          <cell r="V27" t="str">
            <v>Closed</v>
          </cell>
          <cell r="Y27" t="str">
            <v>P3</v>
          </cell>
          <cell r="Z27">
            <v>2</v>
          </cell>
        </row>
        <row r="28">
          <cell r="P28" t="str">
            <v>ICRW-IVE</v>
          </cell>
          <cell r="R28">
            <v>43851</v>
          </cell>
          <cell r="U28">
            <v>111</v>
          </cell>
          <cell r="V28" t="str">
            <v>Closed</v>
          </cell>
          <cell r="Y28" t="str">
            <v>P2</v>
          </cell>
          <cell r="Z28">
            <v>2</v>
          </cell>
        </row>
        <row r="29">
          <cell r="P29" t="str">
            <v/>
          </cell>
          <cell r="R29">
            <v>43853</v>
          </cell>
          <cell r="U29">
            <v>13</v>
          </cell>
          <cell r="V29" t="str">
            <v>Closed</v>
          </cell>
          <cell r="Y29" t="str">
            <v>P2</v>
          </cell>
        </row>
        <row r="30">
          <cell r="P30" t="str">
            <v/>
          </cell>
          <cell r="R30">
            <v>43854</v>
          </cell>
          <cell r="U30">
            <v>63</v>
          </cell>
          <cell r="V30" t="str">
            <v>Closed</v>
          </cell>
          <cell r="Y30" t="str">
            <v>P3</v>
          </cell>
        </row>
        <row r="31">
          <cell r="P31" t="str">
            <v/>
          </cell>
          <cell r="R31">
            <v>43858</v>
          </cell>
          <cell r="U31">
            <v>25</v>
          </cell>
          <cell r="V31" t="str">
            <v>Closed</v>
          </cell>
          <cell r="Y31" t="str">
            <v>P3</v>
          </cell>
        </row>
        <row r="32">
          <cell r="P32" t="str">
            <v>ICRW-IVE</v>
          </cell>
          <cell r="R32">
            <v>43861</v>
          </cell>
          <cell r="U32">
            <v>22</v>
          </cell>
          <cell r="V32" t="str">
            <v>Closed</v>
          </cell>
          <cell r="Y32" t="str">
            <v>P3</v>
          </cell>
          <cell r="Z32">
            <v>2</v>
          </cell>
        </row>
        <row r="33">
          <cell r="P33" t="str">
            <v/>
          </cell>
          <cell r="R33">
            <v>43862</v>
          </cell>
          <cell r="U33">
            <v>16</v>
          </cell>
          <cell r="V33" t="str">
            <v>Closed</v>
          </cell>
          <cell r="Y33" t="str">
            <v>P2</v>
          </cell>
        </row>
        <row r="34">
          <cell r="P34" t="str">
            <v>ICRW-IVE</v>
          </cell>
          <cell r="R34">
            <v>43864</v>
          </cell>
          <cell r="U34">
            <v>72</v>
          </cell>
          <cell r="V34" t="str">
            <v>Closed</v>
          </cell>
          <cell r="Y34" t="str">
            <v>P3</v>
          </cell>
          <cell r="Z34">
            <v>2</v>
          </cell>
        </row>
        <row r="35">
          <cell r="P35" t="str">
            <v/>
          </cell>
          <cell r="R35">
            <v>43867</v>
          </cell>
          <cell r="U35">
            <v>27</v>
          </cell>
          <cell r="V35" t="str">
            <v>Closed</v>
          </cell>
          <cell r="Y35" t="str">
            <v>P3</v>
          </cell>
        </row>
        <row r="36">
          <cell r="P36" t="str">
            <v>ICRW-IVE</v>
          </cell>
          <cell r="R36">
            <v>43869</v>
          </cell>
          <cell r="U36">
            <v>14</v>
          </cell>
          <cell r="V36" t="str">
            <v>Closed</v>
          </cell>
          <cell r="Y36" t="str">
            <v>P3</v>
          </cell>
          <cell r="Z36">
            <v>2</v>
          </cell>
        </row>
        <row r="37">
          <cell r="P37" t="str">
            <v/>
          </cell>
          <cell r="R37">
            <v>43874</v>
          </cell>
          <cell r="U37">
            <v>27</v>
          </cell>
          <cell r="V37" t="str">
            <v>Closed</v>
          </cell>
          <cell r="Y37" t="str">
            <v>P2</v>
          </cell>
        </row>
        <row r="38">
          <cell r="P38" t="str">
            <v>ICRW-IVE</v>
          </cell>
          <cell r="R38">
            <v>43874</v>
          </cell>
          <cell r="U38">
            <v>83</v>
          </cell>
          <cell r="V38" t="str">
            <v>Closed</v>
          </cell>
          <cell r="Y38" t="str">
            <v>P2</v>
          </cell>
          <cell r="Z38">
            <v>1</v>
          </cell>
        </row>
        <row r="39">
          <cell r="P39" t="str">
            <v/>
          </cell>
          <cell r="R39">
            <v>43880</v>
          </cell>
          <cell r="U39">
            <v>21</v>
          </cell>
          <cell r="V39" t="str">
            <v>Closed</v>
          </cell>
          <cell r="Y39" t="str">
            <v>P2</v>
          </cell>
        </row>
        <row r="40">
          <cell r="P40" t="str">
            <v>ICRW-IVE</v>
          </cell>
          <cell r="R40">
            <v>43881</v>
          </cell>
          <cell r="U40">
            <v>43</v>
          </cell>
          <cell r="V40" t="str">
            <v>Closed</v>
          </cell>
          <cell r="Y40" t="str">
            <v>P3</v>
          </cell>
          <cell r="Z40">
            <v>5</v>
          </cell>
        </row>
        <row r="41">
          <cell r="P41" t="str">
            <v/>
          </cell>
          <cell r="R41">
            <v>43881</v>
          </cell>
          <cell r="U41">
            <v>1</v>
          </cell>
          <cell r="V41" t="str">
            <v>Closed</v>
          </cell>
          <cell r="Y41" t="str">
            <v>P2</v>
          </cell>
        </row>
        <row r="42">
          <cell r="P42" t="str">
            <v>ICRW-IVE</v>
          </cell>
          <cell r="R42">
            <v>43881</v>
          </cell>
          <cell r="U42">
            <v>1</v>
          </cell>
          <cell r="V42" t="str">
            <v>Closed</v>
          </cell>
          <cell r="Y42" t="str">
            <v>P3</v>
          </cell>
          <cell r="Z42">
            <v>2</v>
          </cell>
        </row>
        <row r="43">
          <cell r="P43" t="str">
            <v/>
          </cell>
          <cell r="R43">
            <v>43882</v>
          </cell>
          <cell r="U43">
            <v>19</v>
          </cell>
          <cell r="V43" t="str">
            <v>Closed</v>
          </cell>
          <cell r="Y43" t="str">
            <v>P3</v>
          </cell>
        </row>
        <row r="44">
          <cell r="P44" t="str">
            <v/>
          </cell>
          <cell r="R44">
            <v>43885</v>
          </cell>
          <cell r="U44">
            <v>0</v>
          </cell>
          <cell r="V44" t="str">
            <v>Closed</v>
          </cell>
          <cell r="Y44" t="str">
            <v>P1</v>
          </cell>
        </row>
        <row r="45">
          <cell r="P45" t="str">
            <v/>
          </cell>
          <cell r="R45">
            <v>43885</v>
          </cell>
          <cell r="U45">
            <v>0</v>
          </cell>
          <cell r="V45" t="str">
            <v>Closed</v>
          </cell>
          <cell r="Y45" t="str">
            <v>P2</v>
          </cell>
        </row>
        <row r="46">
          <cell r="P46" t="str">
            <v/>
          </cell>
          <cell r="R46">
            <v>43885</v>
          </cell>
          <cell r="U46">
            <v>0</v>
          </cell>
          <cell r="V46" t="str">
            <v>Closed</v>
          </cell>
          <cell r="Y46" t="str">
            <v>P3</v>
          </cell>
        </row>
        <row r="47">
          <cell r="P47" t="str">
            <v/>
          </cell>
          <cell r="R47">
            <v>43885</v>
          </cell>
          <cell r="U47">
            <v>0</v>
          </cell>
          <cell r="V47" t="str">
            <v>Closed</v>
          </cell>
          <cell r="Y47" t="str">
            <v>P3</v>
          </cell>
        </row>
        <row r="48">
          <cell r="P48" t="str">
            <v>ICRW-IVE</v>
          </cell>
          <cell r="R48">
            <v>43885</v>
          </cell>
          <cell r="U48">
            <v>128</v>
          </cell>
          <cell r="V48" t="str">
            <v>Closed</v>
          </cell>
          <cell r="Y48" t="str">
            <v>P2</v>
          </cell>
          <cell r="Z48">
            <v>5</v>
          </cell>
        </row>
        <row r="49">
          <cell r="P49" t="str">
            <v/>
          </cell>
          <cell r="R49">
            <v>43885</v>
          </cell>
          <cell r="U49">
            <v>0</v>
          </cell>
          <cell r="V49" t="str">
            <v>Closed</v>
          </cell>
          <cell r="Y49" t="str">
            <v>P2</v>
          </cell>
        </row>
        <row r="50">
          <cell r="P50" t="str">
            <v/>
          </cell>
          <cell r="R50">
            <v>43885</v>
          </cell>
          <cell r="U50">
            <v>0</v>
          </cell>
          <cell r="V50" t="str">
            <v>Closed</v>
          </cell>
          <cell r="Y50" t="str">
            <v>P2</v>
          </cell>
        </row>
        <row r="51">
          <cell r="P51" t="str">
            <v>ICRW-IVE</v>
          </cell>
          <cell r="R51">
            <v>43886</v>
          </cell>
          <cell r="U51">
            <v>3</v>
          </cell>
          <cell r="V51" t="str">
            <v>Closed</v>
          </cell>
          <cell r="Y51" t="str">
            <v>P3</v>
          </cell>
          <cell r="Z51">
            <v>2</v>
          </cell>
        </row>
        <row r="52">
          <cell r="P52" t="str">
            <v>ICRW-IVE</v>
          </cell>
          <cell r="R52">
            <v>43888</v>
          </cell>
          <cell r="U52">
            <v>17</v>
          </cell>
          <cell r="V52" t="str">
            <v>Closed</v>
          </cell>
          <cell r="Y52" t="str">
            <v>P3</v>
          </cell>
          <cell r="Z52">
            <v>5</v>
          </cell>
        </row>
        <row r="53">
          <cell r="P53" t="str">
            <v>ICRW-IVE</v>
          </cell>
          <cell r="R53">
            <v>43888</v>
          </cell>
          <cell r="U53">
            <v>20</v>
          </cell>
          <cell r="V53" t="str">
            <v>Closed</v>
          </cell>
          <cell r="Y53" t="str">
            <v>P2</v>
          </cell>
          <cell r="Z53">
            <v>5</v>
          </cell>
        </row>
        <row r="54">
          <cell r="P54" t="str">
            <v>ICRW-IVE</v>
          </cell>
          <cell r="R54">
            <v>43892</v>
          </cell>
          <cell r="U54">
            <v>0</v>
          </cell>
          <cell r="V54" t="str">
            <v>Closed</v>
          </cell>
          <cell r="Y54" t="str">
            <v>P3</v>
          </cell>
          <cell r="Z54">
            <v>1</v>
          </cell>
        </row>
        <row r="55">
          <cell r="P55" t="str">
            <v>ICRW-IVE</v>
          </cell>
          <cell r="R55">
            <v>43892</v>
          </cell>
          <cell r="U55">
            <v>0</v>
          </cell>
          <cell r="V55" t="str">
            <v>Closed</v>
          </cell>
          <cell r="Y55" t="str">
            <v>P3</v>
          </cell>
          <cell r="Z55">
            <v>1</v>
          </cell>
        </row>
        <row r="56">
          <cell r="P56" t="str">
            <v>ICRW-IVE</v>
          </cell>
          <cell r="R56">
            <v>43892</v>
          </cell>
          <cell r="U56">
            <v>73</v>
          </cell>
          <cell r="V56" t="str">
            <v>Closed</v>
          </cell>
          <cell r="Y56" t="str">
            <v>P2</v>
          </cell>
          <cell r="Z56">
            <v>1</v>
          </cell>
        </row>
        <row r="57">
          <cell r="P57" t="str">
            <v>ICRW-IVE</v>
          </cell>
          <cell r="R57">
            <v>43893</v>
          </cell>
          <cell r="U57">
            <v>10</v>
          </cell>
          <cell r="V57" t="str">
            <v>Closed</v>
          </cell>
          <cell r="Y57" t="str">
            <v>P2</v>
          </cell>
          <cell r="Z57">
            <v>2</v>
          </cell>
        </row>
        <row r="58">
          <cell r="P58" t="str">
            <v>ICRW-IVE</v>
          </cell>
          <cell r="R58">
            <v>43893</v>
          </cell>
          <cell r="U58">
            <v>120</v>
          </cell>
          <cell r="V58" t="str">
            <v>Closed</v>
          </cell>
          <cell r="Y58" t="str">
            <v>P3</v>
          </cell>
          <cell r="Z58">
            <v>1</v>
          </cell>
        </row>
        <row r="59">
          <cell r="P59" t="str">
            <v>ICRW-IVE</v>
          </cell>
          <cell r="R59">
            <v>43893</v>
          </cell>
          <cell r="U59">
            <v>42</v>
          </cell>
          <cell r="V59" t="str">
            <v>Closed</v>
          </cell>
          <cell r="Y59" t="str">
            <v>P3</v>
          </cell>
          <cell r="Z59">
            <v>5</v>
          </cell>
        </row>
        <row r="60">
          <cell r="P60" t="str">
            <v>ICRW-IVE</v>
          </cell>
          <cell r="R60">
            <v>43894</v>
          </cell>
          <cell r="U60">
            <v>28</v>
          </cell>
          <cell r="V60" t="str">
            <v>Closed</v>
          </cell>
          <cell r="Y60" t="str">
            <v>P2</v>
          </cell>
          <cell r="Z60">
            <v>2</v>
          </cell>
        </row>
        <row r="61">
          <cell r="P61" t="str">
            <v>ICRW-IVE</v>
          </cell>
          <cell r="R61">
            <v>43894</v>
          </cell>
          <cell r="U61">
            <v>27</v>
          </cell>
          <cell r="V61" t="str">
            <v>Closed</v>
          </cell>
          <cell r="Y61" t="str">
            <v>P2</v>
          </cell>
          <cell r="Z61">
            <v>2</v>
          </cell>
        </row>
        <row r="62">
          <cell r="P62" t="str">
            <v>ICRW-IVE</v>
          </cell>
          <cell r="R62">
            <v>43895</v>
          </cell>
          <cell r="U62">
            <v>18</v>
          </cell>
          <cell r="V62" t="str">
            <v>Closed</v>
          </cell>
          <cell r="Y62" t="str">
            <v>P2</v>
          </cell>
          <cell r="Z62">
            <v>2</v>
          </cell>
        </row>
        <row r="63">
          <cell r="P63" t="str">
            <v/>
          </cell>
          <cell r="R63">
            <v>43901</v>
          </cell>
          <cell r="U63">
            <v>2</v>
          </cell>
          <cell r="V63" t="str">
            <v>Closed</v>
          </cell>
          <cell r="Y63" t="str">
            <v>P3</v>
          </cell>
        </row>
        <row r="64">
          <cell r="P64" t="str">
            <v>ICRW-IVE</v>
          </cell>
          <cell r="R64">
            <v>43901</v>
          </cell>
          <cell r="U64">
            <v>23</v>
          </cell>
          <cell r="V64" t="str">
            <v>Closed</v>
          </cell>
          <cell r="Y64" t="str">
            <v>P2</v>
          </cell>
          <cell r="Z64">
            <v>6</v>
          </cell>
        </row>
        <row r="65">
          <cell r="P65" t="str">
            <v>ICRW-IVE</v>
          </cell>
          <cell r="R65">
            <v>43906</v>
          </cell>
          <cell r="U65">
            <v>30</v>
          </cell>
          <cell r="V65" t="str">
            <v>Closed</v>
          </cell>
          <cell r="Y65" t="str">
            <v>P2</v>
          </cell>
          <cell r="Z65">
            <v>2</v>
          </cell>
        </row>
        <row r="66">
          <cell r="P66" t="str">
            <v>ICRW-IVE</v>
          </cell>
          <cell r="R66">
            <v>43910</v>
          </cell>
          <cell r="U66">
            <v>2</v>
          </cell>
          <cell r="V66" t="str">
            <v>Closed</v>
          </cell>
          <cell r="Y66" t="str">
            <v>P1</v>
          </cell>
          <cell r="Z66">
            <v>2</v>
          </cell>
        </row>
        <row r="67">
          <cell r="P67" t="str">
            <v/>
          </cell>
          <cell r="R67">
            <v>43910</v>
          </cell>
          <cell r="U67">
            <v>19</v>
          </cell>
          <cell r="V67" t="str">
            <v>Closed</v>
          </cell>
          <cell r="Y67" t="str">
            <v>P3</v>
          </cell>
        </row>
        <row r="68">
          <cell r="P68" t="str">
            <v>ICRW-IVE</v>
          </cell>
          <cell r="R68">
            <v>43910</v>
          </cell>
          <cell r="U68">
            <v>19</v>
          </cell>
          <cell r="V68" t="str">
            <v>Closed</v>
          </cell>
          <cell r="Y68" t="str">
            <v>P2</v>
          </cell>
          <cell r="Z68">
            <v>2</v>
          </cell>
        </row>
        <row r="69">
          <cell r="P69" t="str">
            <v/>
          </cell>
          <cell r="R69">
            <v>43910</v>
          </cell>
          <cell r="U69">
            <v>5</v>
          </cell>
          <cell r="V69" t="str">
            <v>Closed</v>
          </cell>
          <cell r="Y69" t="str">
            <v>P3</v>
          </cell>
        </row>
        <row r="70">
          <cell r="P70" t="str">
            <v>ICRW-IVE</v>
          </cell>
          <cell r="R70">
            <v>43910</v>
          </cell>
          <cell r="U70">
            <v>14</v>
          </cell>
          <cell r="V70" t="str">
            <v>Closed</v>
          </cell>
          <cell r="Y70" t="str">
            <v>P2</v>
          </cell>
          <cell r="Z70">
            <v>6</v>
          </cell>
        </row>
        <row r="71">
          <cell r="P71" t="str">
            <v>ICRW-IVE</v>
          </cell>
          <cell r="R71">
            <v>43913</v>
          </cell>
          <cell r="U71">
            <v>3</v>
          </cell>
          <cell r="V71" t="str">
            <v>Closed</v>
          </cell>
          <cell r="Y71" t="str">
            <v>P3</v>
          </cell>
          <cell r="Z71">
            <v>1</v>
          </cell>
        </row>
        <row r="72">
          <cell r="P72" t="str">
            <v>ICRW-IVE</v>
          </cell>
          <cell r="R72">
            <v>43914</v>
          </cell>
          <cell r="U72">
            <v>23</v>
          </cell>
          <cell r="V72" t="str">
            <v>Closed</v>
          </cell>
          <cell r="Y72" t="str">
            <v>P2</v>
          </cell>
          <cell r="Z72">
            <v>1</v>
          </cell>
        </row>
        <row r="73">
          <cell r="P73" t="str">
            <v>ICRW-IVE</v>
          </cell>
          <cell r="R73">
            <v>43915</v>
          </cell>
          <cell r="U73">
            <v>21</v>
          </cell>
          <cell r="V73" t="str">
            <v>Closed</v>
          </cell>
          <cell r="Y73" t="str">
            <v>P3</v>
          </cell>
          <cell r="Z73">
            <v>2</v>
          </cell>
        </row>
        <row r="74">
          <cell r="P74" t="str">
            <v/>
          </cell>
          <cell r="R74">
            <v>43923</v>
          </cell>
          <cell r="U74">
            <v>1</v>
          </cell>
          <cell r="V74" t="str">
            <v>Closed</v>
          </cell>
          <cell r="Y74" t="str">
            <v>P2</v>
          </cell>
        </row>
        <row r="75">
          <cell r="P75" t="str">
            <v/>
          </cell>
          <cell r="R75">
            <v>43923</v>
          </cell>
          <cell r="U75">
            <v>5</v>
          </cell>
          <cell r="V75" t="str">
            <v>Closed</v>
          </cell>
          <cell r="Y75" t="str">
            <v>P2</v>
          </cell>
        </row>
        <row r="76">
          <cell r="P76" t="str">
            <v/>
          </cell>
          <cell r="R76">
            <v>43930</v>
          </cell>
          <cell r="U76">
            <v>0</v>
          </cell>
          <cell r="V76" t="str">
            <v>Closed</v>
          </cell>
          <cell r="Y76" t="str">
            <v>P3</v>
          </cell>
        </row>
        <row r="77">
          <cell r="P77" t="str">
            <v/>
          </cell>
          <cell r="R77">
            <v>43930</v>
          </cell>
          <cell r="U77">
            <v>6</v>
          </cell>
          <cell r="V77" t="str">
            <v>Closed</v>
          </cell>
          <cell r="Y77" t="str">
            <v>P2</v>
          </cell>
        </row>
        <row r="78">
          <cell r="P78" t="str">
            <v>ICRW-IVE</v>
          </cell>
          <cell r="R78">
            <v>43936</v>
          </cell>
          <cell r="U78">
            <v>0</v>
          </cell>
          <cell r="V78" t="str">
            <v>Closed</v>
          </cell>
          <cell r="Y78" t="str">
            <v>P3</v>
          </cell>
          <cell r="Z78">
            <v>5</v>
          </cell>
        </row>
        <row r="79">
          <cell r="P79" t="str">
            <v>ICRW-IVE</v>
          </cell>
          <cell r="R79">
            <v>43936</v>
          </cell>
          <cell r="U79">
            <v>92</v>
          </cell>
          <cell r="V79" t="str">
            <v>Closed</v>
          </cell>
          <cell r="Y79" t="str">
            <v>P2</v>
          </cell>
          <cell r="Z79">
            <v>5</v>
          </cell>
        </row>
        <row r="80">
          <cell r="P80" t="str">
            <v>ICRW-IVE</v>
          </cell>
          <cell r="R80">
            <v>43942</v>
          </cell>
          <cell r="U80">
            <v>1</v>
          </cell>
          <cell r="V80" t="str">
            <v>Closed</v>
          </cell>
          <cell r="Y80" t="str">
            <v>P3</v>
          </cell>
          <cell r="Z80">
            <v>6</v>
          </cell>
        </row>
        <row r="81">
          <cell r="P81" t="str">
            <v/>
          </cell>
          <cell r="R81">
            <v>43943</v>
          </cell>
          <cell r="U81">
            <v>13</v>
          </cell>
          <cell r="V81" t="str">
            <v>Closed</v>
          </cell>
          <cell r="Y81" t="str">
            <v>P3</v>
          </cell>
        </row>
        <row r="82">
          <cell r="P82" t="str">
            <v>ICRW-IVE</v>
          </cell>
          <cell r="R82">
            <v>43949</v>
          </cell>
          <cell r="U82">
            <v>94</v>
          </cell>
          <cell r="V82" t="str">
            <v>Closed</v>
          </cell>
          <cell r="Y82" t="str">
            <v>P2</v>
          </cell>
          <cell r="Z82">
            <v>2</v>
          </cell>
        </row>
        <row r="83">
          <cell r="P83" t="str">
            <v>ICRW-IVE</v>
          </cell>
          <cell r="R83">
            <v>43952</v>
          </cell>
          <cell r="U83">
            <v>20</v>
          </cell>
          <cell r="V83" t="str">
            <v>Closed</v>
          </cell>
          <cell r="Y83" t="str">
            <v>P3</v>
          </cell>
          <cell r="Z83">
            <v>6</v>
          </cell>
        </row>
        <row r="84">
          <cell r="P84" t="str">
            <v>ICRW-IVE</v>
          </cell>
          <cell r="R84">
            <v>43956</v>
          </cell>
          <cell r="U84">
            <v>1</v>
          </cell>
          <cell r="V84" t="str">
            <v>Closed</v>
          </cell>
          <cell r="Y84" t="str">
            <v>P3</v>
          </cell>
          <cell r="Z84">
            <v>6</v>
          </cell>
        </row>
        <row r="85">
          <cell r="P85" t="str">
            <v/>
          </cell>
          <cell r="R85">
            <v>43956</v>
          </cell>
          <cell r="U85">
            <v>22</v>
          </cell>
          <cell r="V85" t="str">
            <v>Closed</v>
          </cell>
          <cell r="Y85" t="str">
            <v>P3</v>
          </cell>
        </row>
        <row r="86">
          <cell r="P86" t="str">
            <v/>
          </cell>
          <cell r="R86">
            <v>43957</v>
          </cell>
          <cell r="U86">
            <v>36</v>
          </cell>
          <cell r="V86" t="str">
            <v>Closed</v>
          </cell>
          <cell r="Y86" t="str">
            <v>P2</v>
          </cell>
        </row>
        <row r="87">
          <cell r="P87" t="str">
            <v>ICRW-IVE</v>
          </cell>
          <cell r="R87">
            <v>43957</v>
          </cell>
          <cell r="U87">
            <v>80</v>
          </cell>
          <cell r="V87" t="str">
            <v>Closed</v>
          </cell>
          <cell r="Y87" t="str">
            <v>P2</v>
          </cell>
          <cell r="Z87">
            <v>5</v>
          </cell>
        </row>
        <row r="88">
          <cell r="P88" t="str">
            <v>ICRW-IVE</v>
          </cell>
          <cell r="R88">
            <v>43957</v>
          </cell>
          <cell r="U88">
            <v>0</v>
          </cell>
          <cell r="V88" t="str">
            <v>Closed</v>
          </cell>
          <cell r="Y88" t="str">
            <v>P1</v>
          </cell>
          <cell r="Z88">
            <v>2</v>
          </cell>
        </row>
        <row r="89">
          <cell r="P89" t="str">
            <v/>
          </cell>
          <cell r="R89">
            <v>43957</v>
          </cell>
          <cell r="U89">
            <v>23</v>
          </cell>
          <cell r="V89" t="str">
            <v>Closed</v>
          </cell>
          <cell r="Y89" t="str">
            <v>P2</v>
          </cell>
        </row>
        <row r="90">
          <cell r="P90" t="str">
            <v>ICRW-IVE</v>
          </cell>
          <cell r="R90">
            <v>43957</v>
          </cell>
          <cell r="U90">
            <v>36</v>
          </cell>
          <cell r="V90" t="str">
            <v>Closed</v>
          </cell>
          <cell r="Y90" t="str">
            <v>P2</v>
          </cell>
          <cell r="Z90">
            <v>1</v>
          </cell>
        </row>
        <row r="91">
          <cell r="P91" t="str">
            <v>ICRW-IVE</v>
          </cell>
          <cell r="R91">
            <v>43958</v>
          </cell>
          <cell r="U91">
            <v>0</v>
          </cell>
          <cell r="V91" t="str">
            <v>Closed</v>
          </cell>
          <cell r="Y91" t="str">
            <v>P3</v>
          </cell>
          <cell r="Z91">
            <v>1</v>
          </cell>
        </row>
        <row r="92">
          <cell r="P92" t="str">
            <v/>
          </cell>
          <cell r="R92">
            <v>43962</v>
          </cell>
          <cell r="U92">
            <v>9</v>
          </cell>
          <cell r="V92" t="str">
            <v>Closed</v>
          </cell>
          <cell r="Y92" t="str">
            <v>P2</v>
          </cell>
        </row>
        <row r="93">
          <cell r="P93" t="str">
            <v>ICRW-IVE</v>
          </cell>
          <cell r="R93">
            <v>43963</v>
          </cell>
          <cell r="U93">
            <v>0</v>
          </cell>
          <cell r="V93" t="str">
            <v>Closed</v>
          </cell>
          <cell r="Y93" t="str">
            <v>P3</v>
          </cell>
          <cell r="Z93">
            <v>7</v>
          </cell>
        </row>
        <row r="94">
          <cell r="P94" t="str">
            <v>ICRW-IVE</v>
          </cell>
          <cell r="R94">
            <v>43963</v>
          </cell>
          <cell r="U94">
            <v>79</v>
          </cell>
          <cell r="V94" t="str">
            <v>Closed</v>
          </cell>
          <cell r="Y94" t="str">
            <v>P2</v>
          </cell>
          <cell r="Z94">
            <v>1</v>
          </cell>
        </row>
        <row r="95">
          <cell r="P95" t="str">
            <v>ICRW-IVE</v>
          </cell>
          <cell r="R95">
            <v>43965</v>
          </cell>
          <cell r="U95">
            <v>185</v>
          </cell>
          <cell r="V95" t="str">
            <v>Closed</v>
          </cell>
          <cell r="Y95" t="str">
            <v>P3</v>
          </cell>
          <cell r="Z95">
            <v>2</v>
          </cell>
        </row>
        <row r="96">
          <cell r="P96" t="str">
            <v>ICRW-IVE</v>
          </cell>
          <cell r="R96">
            <v>43966</v>
          </cell>
          <cell r="U96">
            <v>20</v>
          </cell>
          <cell r="V96" t="str">
            <v>Closed</v>
          </cell>
          <cell r="Y96" t="str">
            <v>P2</v>
          </cell>
          <cell r="Z96">
            <v>5</v>
          </cell>
        </row>
        <row r="97">
          <cell r="P97" t="str">
            <v/>
          </cell>
          <cell r="R97">
            <v>43966</v>
          </cell>
          <cell r="U97">
            <v>27</v>
          </cell>
          <cell r="V97" t="str">
            <v>Closed</v>
          </cell>
          <cell r="Y97" t="str">
            <v>P2</v>
          </cell>
        </row>
        <row r="98">
          <cell r="P98" t="str">
            <v/>
          </cell>
          <cell r="R98">
            <v>43966</v>
          </cell>
          <cell r="U98">
            <v>3</v>
          </cell>
          <cell r="V98" t="str">
            <v>Closed</v>
          </cell>
          <cell r="Y98" t="str">
            <v>P3</v>
          </cell>
        </row>
        <row r="99">
          <cell r="P99" t="str">
            <v/>
          </cell>
          <cell r="R99">
            <v>43966</v>
          </cell>
          <cell r="U99">
            <v>6</v>
          </cell>
          <cell r="V99" t="str">
            <v>Closed</v>
          </cell>
          <cell r="Y99" t="str">
            <v>P2</v>
          </cell>
        </row>
        <row r="100">
          <cell r="P100" t="str">
            <v/>
          </cell>
          <cell r="R100">
            <v>43969</v>
          </cell>
          <cell r="U100">
            <v>1</v>
          </cell>
          <cell r="V100" t="str">
            <v>Closed</v>
          </cell>
          <cell r="Y100" t="str">
            <v>P1</v>
          </cell>
        </row>
        <row r="101">
          <cell r="P101" t="str">
            <v>ICRW-IVE</v>
          </cell>
          <cell r="R101">
            <v>43969</v>
          </cell>
          <cell r="U101">
            <v>0</v>
          </cell>
          <cell r="V101" t="str">
            <v>Closed</v>
          </cell>
          <cell r="Y101" t="str">
            <v>P3</v>
          </cell>
          <cell r="Z101">
            <v>7</v>
          </cell>
        </row>
        <row r="102">
          <cell r="P102" t="str">
            <v/>
          </cell>
          <cell r="R102">
            <v>43970</v>
          </cell>
          <cell r="U102">
            <v>16</v>
          </cell>
          <cell r="V102" t="str">
            <v>Closed</v>
          </cell>
          <cell r="Y102" t="str">
            <v>P3</v>
          </cell>
        </row>
        <row r="103">
          <cell r="P103" t="str">
            <v/>
          </cell>
          <cell r="R103">
            <v>43971</v>
          </cell>
          <cell r="U103">
            <v>0</v>
          </cell>
          <cell r="V103" t="str">
            <v>Closed</v>
          </cell>
          <cell r="Y103" t="str">
            <v>P2</v>
          </cell>
        </row>
        <row r="104">
          <cell r="P104" t="str">
            <v/>
          </cell>
          <cell r="R104">
            <v>43971</v>
          </cell>
          <cell r="U104">
            <v>0</v>
          </cell>
          <cell r="V104" t="str">
            <v>Closed</v>
          </cell>
          <cell r="Y104" t="str">
            <v>P2</v>
          </cell>
        </row>
        <row r="105">
          <cell r="P105" t="str">
            <v/>
          </cell>
          <cell r="R105">
            <v>43971</v>
          </cell>
          <cell r="U105">
            <v>28</v>
          </cell>
          <cell r="V105" t="str">
            <v>Closed</v>
          </cell>
          <cell r="Y105" t="str">
            <v>P3</v>
          </cell>
        </row>
        <row r="106">
          <cell r="P106" t="str">
            <v/>
          </cell>
          <cell r="R106">
            <v>43971</v>
          </cell>
          <cell r="U106">
            <v>0</v>
          </cell>
          <cell r="V106" t="str">
            <v>Closed</v>
          </cell>
          <cell r="Y106" t="str">
            <v>P2</v>
          </cell>
        </row>
        <row r="107">
          <cell r="P107" t="str">
            <v/>
          </cell>
          <cell r="R107">
            <v>43971</v>
          </cell>
          <cell r="U107">
            <v>0</v>
          </cell>
          <cell r="V107" t="str">
            <v>Closed</v>
          </cell>
          <cell r="Y107" t="str">
            <v>P2</v>
          </cell>
        </row>
        <row r="108">
          <cell r="P108" t="str">
            <v/>
          </cell>
          <cell r="R108">
            <v>43971</v>
          </cell>
          <cell r="U108">
            <v>0</v>
          </cell>
          <cell r="V108" t="str">
            <v>Closed</v>
          </cell>
          <cell r="Y108" t="str">
            <v>P2</v>
          </cell>
        </row>
        <row r="109">
          <cell r="P109" t="str">
            <v>ICRW-IVE</v>
          </cell>
          <cell r="R109">
            <v>43972</v>
          </cell>
          <cell r="U109">
            <v>65</v>
          </cell>
          <cell r="V109" t="str">
            <v>Closed</v>
          </cell>
          <cell r="Y109" t="str">
            <v>P3</v>
          </cell>
          <cell r="Z109">
            <v>1</v>
          </cell>
        </row>
        <row r="110">
          <cell r="P110" t="str">
            <v>ICRW-IVE</v>
          </cell>
          <cell r="R110">
            <v>43973</v>
          </cell>
          <cell r="U110">
            <v>19</v>
          </cell>
          <cell r="V110" t="str">
            <v>Closed</v>
          </cell>
          <cell r="Y110" t="str">
            <v>P3</v>
          </cell>
          <cell r="Z110">
            <v>1</v>
          </cell>
        </row>
        <row r="111">
          <cell r="P111" t="str">
            <v>ICRW-IVE</v>
          </cell>
          <cell r="R111">
            <v>43973</v>
          </cell>
          <cell r="U111">
            <v>90</v>
          </cell>
          <cell r="V111" t="str">
            <v>Closed</v>
          </cell>
          <cell r="Y111" t="str">
            <v>P2</v>
          </cell>
          <cell r="Z111">
            <v>4</v>
          </cell>
        </row>
        <row r="112">
          <cell r="P112" t="str">
            <v/>
          </cell>
          <cell r="R112">
            <v>43977</v>
          </cell>
          <cell r="U112">
            <v>45</v>
          </cell>
          <cell r="V112" t="str">
            <v>Closed</v>
          </cell>
          <cell r="Y112" t="str">
            <v>P3</v>
          </cell>
        </row>
        <row r="113">
          <cell r="P113" t="str">
            <v/>
          </cell>
          <cell r="R113">
            <v>43977</v>
          </cell>
          <cell r="U113">
            <v>27</v>
          </cell>
          <cell r="V113" t="str">
            <v>Closed</v>
          </cell>
          <cell r="Y113" t="str">
            <v>P3</v>
          </cell>
        </row>
        <row r="114">
          <cell r="P114" t="str">
            <v>ICRW-IVE</v>
          </cell>
          <cell r="R114">
            <v>43978</v>
          </cell>
          <cell r="U114">
            <v>0</v>
          </cell>
          <cell r="V114" t="str">
            <v>Closed</v>
          </cell>
          <cell r="Y114" t="str">
            <v>P2</v>
          </cell>
          <cell r="Z114">
            <v>2</v>
          </cell>
        </row>
        <row r="115">
          <cell r="P115" t="str">
            <v>ICRW-IVE</v>
          </cell>
          <cell r="R115">
            <v>43979</v>
          </cell>
          <cell r="U115">
            <v>15</v>
          </cell>
          <cell r="V115" t="str">
            <v>Closed</v>
          </cell>
          <cell r="Y115" t="str">
            <v>P3</v>
          </cell>
          <cell r="Z115">
            <v>2</v>
          </cell>
        </row>
        <row r="116">
          <cell r="P116" t="str">
            <v/>
          </cell>
          <cell r="R116">
            <v>43983</v>
          </cell>
          <cell r="U116">
            <v>95</v>
          </cell>
          <cell r="V116" t="str">
            <v>Closed</v>
          </cell>
          <cell r="Y116" t="str">
            <v>P3</v>
          </cell>
        </row>
        <row r="117">
          <cell r="P117" t="str">
            <v>ICRW-IVE</v>
          </cell>
          <cell r="R117">
            <v>43984</v>
          </cell>
          <cell r="U117">
            <v>0</v>
          </cell>
          <cell r="V117" t="str">
            <v>Closed</v>
          </cell>
          <cell r="Y117" t="str">
            <v>P3</v>
          </cell>
          <cell r="Z117">
            <v>7</v>
          </cell>
        </row>
        <row r="118">
          <cell r="P118" t="str">
            <v/>
          </cell>
          <cell r="R118">
            <v>43984</v>
          </cell>
          <cell r="U118">
            <v>31</v>
          </cell>
          <cell r="V118" t="str">
            <v>Closed</v>
          </cell>
          <cell r="Y118" t="str">
            <v>P2</v>
          </cell>
        </row>
        <row r="119">
          <cell r="P119" t="str">
            <v/>
          </cell>
          <cell r="R119">
            <v>43985</v>
          </cell>
          <cell r="U119">
            <v>15</v>
          </cell>
          <cell r="V119" t="str">
            <v>Closed</v>
          </cell>
          <cell r="Y119" t="str">
            <v>P2</v>
          </cell>
        </row>
        <row r="120">
          <cell r="P120" t="str">
            <v/>
          </cell>
          <cell r="R120">
            <v>43990</v>
          </cell>
          <cell r="U120">
            <v>4</v>
          </cell>
          <cell r="V120" t="str">
            <v>Closed</v>
          </cell>
          <cell r="Y120" t="str">
            <v>P3</v>
          </cell>
        </row>
        <row r="121">
          <cell r="P121" t="str">
            <v/>
          </cell>
          <cell r="R121">
            <v>43991</v>
          </cell>
          <cell r="U121">
            <v>29</v>
          </cell>
          <cell r="V121" t="str">
            <v>Closed</v>
          </cell>
          <cell r="Y121" t="str">
            <v>P3</v>
          </cell>
        </row>
        <row r="122">
          <cell r="P122" t="str">
            <v>ICRW-IVE</v>
          </cell>
          <cell r="R122">
            <v>43991</v>
          </cell>
          <cell r="U122">
            <v>92</v>
          </cell>
          <cell r="V122" t="str">
            <v>Closed</v>
          </cell>
          <cell r="Y122" t="str">
            <v>P3</v>
          </cell>
          <cell r="Z122">
            <v>2</v>
          </cell>
        </row>
        <row r="123">
          <cell r="P123" t="str">
            <v>ICRW-IVE</v>
          </cell>
          <cell r="R123">
            <v>43995</v>
          </cell>
          <cell r="U123">
            <v>93</v>
          </cell>
          <cell r="V123" t="str">
            <v>Closed</v>
          </cell>
          <cell r="Y123" t="str">
            <v>P3</v>
          </cell>
          <cell r="Z123">
            <v>2</v>
          </cell>
        </row>
        <row r="124">
          <cell r="P124" t="str">
            <v>ICRW-IVE</v>
          </cell>
          <cell r="R124">
            <v>43997</v>
          </cell>
          <cell r="U124">
            <v>11</v>
          </cell>
          <cell r="V124" t="str">
            <v>Closed</v>
          </cell>
          <cell r="Y124" t="str">
            <v>P3</v>
          </cell>
          <cell r="Z124">
            <v>7</v>
          </cell>
        </row>
        <row r="125">
          <cell r="P125" t="str">
            <v>ICRW-IVE</v>
          </cell>
          <cell r="R125">
            <v>43999</v>
          </cell>
          <cell r="U125">
            <v>34</v>
          </cell>
          <cell r="V125" t="str">
            <v>Closed</v>
          </cell>
          <cell r="Y125" t="str">
            <v>P3</v>
          </cell>
          <cell r="Z125">
            <v>2</v>
          </cell>
        </row>
        <row r="126">
          <cell r="P126" t="str">
            <v/>
          </cell>
          <cell r="R126">
            <v>43999</v>
          </cell>
          <cell r="U126">
            <v>2</v>
          </cell>
          <cell r="V126" t="str">
            <v>Closed</v>
          </cell>
          <cell r="Y126" t="str">
            <v>P2</v>
          </cell>
        </row>
        <row r="127">
          <cell r="P127" t="str">
            <v/>
          </cell>
          <cell r="R127">
            <v>43999</v>
          </cell>
          <cell r="U127">
            <v>42</v>
          </cell>
          <cell r="V127" t="str">
            <v>Closed</v>
          </cell>
          <cell r="Y127" t="str">
            <v>P3</v>
          </cell>
        </row>
        <row r="128">
          <cell r="P128" t="str">
            <v/>
          </cell>
          <cell r="R128">
            <v>43999</v>
          </cell>
          <cell r="U128">
            <v>7</v>
          </cell>
          <cell r="V128" t="str">
            <v>Closed</v>
          </cell>
          <cell r="Y128" t="str">
            <v>P2</v>
          </cell>
        </row>
        <row r="129">
          <cell r="P129" t="str">
            <v/>
          </cell>
          <cell r="R129">
            <v>43999</v>
          </cell>
          <cell r="U129">
            <v>5</v>
          </cell>
          <cell r="V129" t="str">
            <v>Closed</v>
          </cell>
          <cell r="Y129" t="str">
            <v>P2</v>
          </cell>
        </row>
        <row r="130">
          <cell r="P130" t="str">
            <v/>
          </cell>
          <cell r="R130">
            <v>44000</v>
          </cell>
          <cell r="U130">
            <v>4</v>
          </cell>
          <cell r="V130" t="str">
            <v>Closed</v>
          </cell>
          <cell r="Y130" t="str">
            <v>P3</v>
          </cell>
        </row>
        <row r="131">
          <cell r="P131" t="str">
            <v/>
          </cell>
          <cell r="R131">
            <v>44000</v>
          </cell>
          <cell r="U131">
            <v>4</v>
          </cell>
          <cell r="V131" t="str">
            <v>Closed</v>
          </cell>
          <cell r="Y131" t="str">
            <v>P3</v>
          </cell>
        </row>
        <row r="132">
          <cell r="P132" t="str">
            <v/>
          </cell>
          <cell r="R132">
            <v>44001</v>
          </cell>
          <cell r="U132">
            <v>3</v>
          </cell>
          <cell r="V132" t="str">
            <v>Closed</v>
          </cell>
          <cell r="Y132" t="str">
            <v>P2</v>
          </cell>
        </row>
        <row r="133">
          <cell r="P133" t="str">
            <v/>
          </cell>
          <cell r="R133">
            <v>44001</v>
          </cell>
          <cell r="U133">
            <v>3</v>
          </cell>
          <cell r="V133" t="str">
            <v>Closed</v>
          </cell>
          <cell r="Y133" t="str">
            <v>P2</v>
          </cell>
        </row>
        <row r="134">
          <cell r="P134" t="str">
            <v/>
          </cell>
          <cell r="R134">
            <v>44001</v>
          </cell>
          <cell r="U134">
            <v>3</v>
          </cell>
          <cell r="V134" t="str">
            <v>Closed</v>
          </cell>
          <cell r="Y134" t="str">
            <v>P2</v>
          </cell>
        </row>
        <row r="135">
          <cell r="P135" t="str">
            <v/>
          </cell>
          <cell r="R135">
            <v>44001</v>
          </cell>
          <cell r="U135">
            <v>3</v>
          </cell>
          <cell r="V135" t="str">
            <v>Closed</v>
          </cell>
          <cell r="Y135" t="str">
            <v>P3</v>
          </cell>
        </row>
        <row r="136">
          <cell r="P136" t="str">
            <v/>
          </cell>
          <cell r="R136">
            <v>44002</v>
          </cell>
          <cell r="U136">
            <v>2</v>
          </cell>
          <cell r="V136" t="str">
            <v>Closed</v>
          </cell>
          <cell r="Y136" t="str">
            <v>P3</v>
          </cell>
        </row>
        <row r="137">
          <cell r="P137" t="str">
            <v/>
          </cell>
          <cell r="R137">
            <v>44002</v>
          </cell>
          <cell r="U137">
            <v>4</v>
          </cell>
          <cell r="V137" t="str">
            <v>Closed</v>
          </cell>
          <cell r="Y137" t="str">
            <v>P2</v>
          </cell>
        </row>
        <row r="138">
          <cell r="P138" t="str">
            <v>ICRW-IVE</v>
          </cell>
          <cell r="R138">
            <v>44004</v>
          </cell>
          <cell r="U138">
            <v>204</v>
          </cell>
          <cell r="V138" t="str">
            <v>Closed</v>
          </cell>
          <cell r="Y138" t="str">
            <v>P2</v>
          </cell>
          <cell r="Z138">
            <v>5</v>
          </cell>
        </row>
        <row r="139">
          <cell r="P139" t="str">
            <v>ICRW-IVE</v>
          </cell>
          <cell r="R139">
            <v>44004</v>
          </cell>
          <cell r="U139">
            <v>16</v>
          </cell>
          <cell r="V139" t="str">
            <v>Closed</v>
          </cell>
          <cell r="Y139" t="str">
            <v>P3</v>
          </cell>
          <cell r="Z139">
            <v>1</v>
          </cell>
        </row>
        <row r="140">
          <cell r="P140" t="str">
            <v>ICRW-IVE</v>
          </cell>
          <cell r="R140">
            <v>44006</v>
          </cell>
          <cell r="U140">
            <v>5</v>
          </cell>
          <cell r="V140" t="str">
            <v>Closed</v>
          </cell>
          <cell r="Y140" t="str">
            <v>P3</v>
          </cell>
          <cell r="Z140">
            <v>1</v>
          </cell>
        </row>
        <row r="141">
          <cell r="P141" t="str">
            <v/>
          </cell>
          <cell r="R141">
            <v>44007</v>
          </cell>
          <cell r="U141">
            <v>62</v>
          </cell>
          <cell r="V141" t="str">
            <v>Closed</v>
          </cell>
          <cell r="Y141" t="str">
            <v>P3</v>
          </cell>
        </row>
        <row r="142">
          <cell r="P142" t="str">
            <v>ICRW-IVE</v>
          </cell>
          <cell r="R142">
            <v>44007</v>
          </cell>
          <cell r="U142">
            <v>60</v>
          </cell>
          <cell r="V142" t="str">
            <v>Closed</v>
          </cell>
          <cell r="Y142" t="str">
            <v>P3</v>
          </cell>
          <cell r="Z142">
            <v>6</v>
          </cell>
        </row>
        <row r="143">
          <cell r="P143" t="str">
            <v>ICRW-IVE</v>
          </cell>
          <cell r="R143">
            <v>44007</v>
          </cell>
          <cell r="U143">
            <v>308</v>
          </cell>
          <cell r="V143" t="str">
            <v>Closed</v>
          </cell>
          <cell r="Y143" t="str">
            <v>P2</v>
          </cell>
          <cell r="Z143">
            <v>6</v>
          </cell>
        </row>
        <row r="144">
          <cell r="P144" t="str">
            <v/>
          </cell>
          <cell r="R144">
            <v>44011</v>
          </cell>
          <cell r="U144">
            <v>17</v>
          </cell>
          <cell r="V144" t="str">
            <v>Closed</v>
          </cell>
          <cell r="Y144" t="str">
            <v>P2</v>
          </cell>
        </row>
        <row r="145">
          <cell r="P145" t="str">
            <v/>
          </cell>
          <cell r="R145">
            <v>44021</v>
          </cell>
          <cell r="U145">
            <v>44</v>
          </cell>
          <cell r="V145" t="str">
            <v>Closed</v>
          </cell>
          <cell r="Y145" t="str">
            <v>P2</v>
          </cell>
        </row>
        <row r="146">
          <cell r="P146" t="str">
            <v/>
          </cell>
          <cell r="R146">
            <v>44022</v>
          </cell>
          <cell r="U146">
            <v>43</v>
          </cell>
          <cell r="V146" t="str">
            <v>Closed</v>
          </cell>
          <cell r="Y146" t="str">
            <v>P3</v>
          </cell>
        </row>
        <row r="147">
          <cell r="P147" t="str">
            <v/>
          </cell>
          <cell r="R147">
            <v>44027</v>
          </cell>
          <cell r="U147">
            <v>75</v>
          </cell>
          <cell r="V147" t="str">
            <v>Closed</v>
          </cell>
          <cell r="Y147" t="str">
            <v>P2</v>
          </cell>
        </row>
        <row r="148">
          <cell r="P148" t="str">
            <v>ICRW-IVE</v>
          </cell>
          <cell r="R148">
            <v>44033</v>
          </cell>
          <cell r="U148">
            <v>6</v>
          </cell>
          <cell r="V148" t="str">
            <v>Closed</v>
          </cell>
          <cell r="Y148" t="str">
            <v>P2</v>
          </cell>
          <cell r="Z148">
            <v>1</v>
          </cell>
        </row>
        <row r="149">
          <cell r="P149" t="str">
            <v/>
          </cell>
          <cell r="R149">
            <v>44034</v>
          </cell>
          <cell r="U149">
            <v>2</v>
          </cell>
          <cell r="V149" t="str">
            <v>Closed</v>
          </cell>
          <cell r="Y149" t="str">
            <v>P3</v>
          </cell>
        </row>
        <row r="150">
          <cell r="P150" t="str">
            <v/>
          </cell>
          <cell r="R150">
            <v>44034</v>
          </cell>
          <cell r="U150">
            <v>31</v>
          </cell>
          <cell r="V150" t="str">
            <v>Closed</v>
          </cell>
          <cell r="Y150" t="str">
            <v>P2</v>
          </cell>
        </row>
        <row r="151">
          <cell r="P151" t="str">
            <v>ICRW-IVE</v>
          </cell>
          <cell r="R151">
            <v>44035</v>
          </cell>
          <cell r="U151">
            <v>13</v>
          </cell>
          <cell r="V151" t="str">
            <v>Closed</v>
          </cell>
          <cell r="Y151" t="str">
            <v>P3</v>
          </cell>
          <cell r="Z151">
            <v>5</v>
          </cell>
        </row>
        <row r="152">
          <cell r="P152" t="str">
            <v>ICRW-IVE</v>
          </cell>
          <cell r="R152">
            <v>44036</v>
          </cell>
          <cell r="U152">
            <v>10</v>
          </cell>
          <cell r="V152" t="str">
            <v>Closed</v>
          </cell>
          <cell r="Y152" t="str">
            <v>P3</v>
          </cell>
          <cell r="Z152">
            <v>7</v>
          </cell>
        </row>
        <row r="153">
          <cell r="P153" t="str">
            <v>ICRW-IVE</v>
          </cell>
          <cell r="R153">
            <v>44040</v>
          </cell>
          <cell r="U153">
            <v>7</v>
          </cell>
          <cell r="V153" t="str">
            <v>Closed</v>
          </cell>
          <cell r="Y153" t="str">
            <v>P3</v>
          </cell>
          <cell r="Z153">
            <v>4</v>
          </cell>
        </row>
        <row r="154">
          <cell r="P154" t="str">
            <v>ICRW-IVE</v>
          </cell>
          <cell r="R154">
            <v>44040</v>
          </cell>
          <cell r="U154">
            <v>64</v>
          </cell>
          <cell r="V154" t="str">
            <v>Closed</v>
          </cell>
          <cell r="Y154" t="str">
            <v>P3</v>
          </cell>
          <cell r="Z154">
            <v>6</v>
          </cell>
        </row>
        <row r="155">
          <cell r="P155" t="str">
            <v>ICRW-IVE</v>
          </cell>
          <cell r="R155">
            <v>44047</v>
          </cell>
          <cell r="U155">
            <v>2</v>
          </cell>
          <cell r="V155" t="str">
            <v>Closed</v>
          </cell>
          <cell r="Y155" t="str">
            <v>P2</v>
          </cell>
          <cell r="Z155">
            <v>1</v>
          </cell>
        </row>
        <row r="156">
          <cell r="P156" t="str">
            <v>ICRW-IVE</v>
          </cell>
          <cell r="R156">
            <v>44048</v>
          </cell>
          <cell r="U156">
            <v>66</v>
          </cell>
          <cell r="V156" t="str">
            <v>Closed</v>
          </cell>
          <cell r="Y156" t="str">
            <v>P2</v>
          </cell>
          <cell r="Z156">
            <v>4</v>
          </cell>
        </row>
        <row r="157">
          <cell r="P157" t="str">
            <v>ICRW-IVE</v>
          </cell>
          <cell r="R157">
            <v>44054</v>
          </cell>
          <cell r="U157">
            <v>6</v>
          </cell>
          <cell r="V157" t="str">
            <v>Closed</v>
          </cell>
          <cell r="Y157" t="str">
            <v>P2</v>
          </cell>
          <cell r="Z157">
            <v>1</v>
          </cell>
        </row>
        <row r="158">
          <cell r="P158" t="str">
            <v>ICRW-IVE</v>
          </cell>
          <cell r="R158">
            <v>44067</v>
          </cell>
          <cell r="U158">
            <v>1</v>
          </cell>
          <cell r="V158" t="str">
            <v>Closed</v>
          </cell>
          <cell r="Y158" t="str">
            <v>P1</v>
          </cell>
        </row>
        <row r="159">
          <cell r="P159" t="str">
            <v/>
          </cell>
          <cell r="R159">
            <v>44069</v>
          </cell>
          <cell r="U159">
            <v>35</v>
          </cell>
          <cell r="V159" t="str">
            <v>Closed</v>
          </cell>
          <cell r="Y159" t="str">
            <v>P2</v>
          </cell>
        </row>
        <row r="160">
          <cell r="P160" t="str">
            <v>ICRW-IVE</v>
          </cell>
          <cell r="R160">
            <v>44069</v>
          </cell>
          <cell r="U160">
            <v>10</v>
          </cell>
          <cell r="V160" t="str">
            <v>Closed</v>
          </cell>
          <cell r="Y160" t="str">
            <v>P3</v>
          </cell>
          <cell r="Z160">
            <v>5</v>
          </cell>
        </row>
        <row r="161">
          <cell r="P161" t="str">
            <v>ICRW-IVE</v>
          </cell>
          <cell r="R161">
            <v>44069</v>
          </cell>
          <cell r="U161">
            <v>10</v>
          </cell>
          <cell r="V161" t="str">
            <v>Closed</v>
          </cell>
          <cell r="Y161" t="str">
            <v>P2</v>
          </cell>
          <cell r="Z161">
            <v>5</v>
          </cell>
        </row>
        <row r="162">
          <cell r="P162" t="str">
            <v>ICRW-IVE</v>
          </cell>
          <cell r="R162">
            <v>44069</v>
          </cell>
          <cell r="U162">
            <v>10</v>
          </cell>
          <cell r="V162" t="str">
            <v>Closed</v>
          </cell>
          <cell r="Y162" t="str">
            <v>P2</v>
          </cell>
          <cell r="Z162">
            <v>5</v>
          </cell>
        </row>
        <row r="163">
          <cell r="P163" t="str">
            <v>ICRW-IVE</v>
          </cell>
          <cell r="R163">
            <v>44070</v>
          </cell>
          <cell r="U163">
            <v>9</v>
          </cell>
          <cell r="V163" t="str">
            <v>Closed</v>
          </cell>
          <cell r="Y163" t="str">
            <v>P2</v>
          </cell>
          <cell r="Z163">
            <v>5</v>
          </cell>
        </row>
        <row r="164">
          <cell r="P164" t="str">
            <v/>
          </cell>
          <cell r="R164">
            <v>44071</v>
          </cell>
          <cell r="U164">
            <v>28</v>
          </cell>
          <cell r="V164" t="str">
            <v>Closed</v>
          </cell>
          <cell r="Y164" t="str">
            <v>P2</v>
          </cell>
        </row>
        <row r="165">
          <cell r="P165" t="str">
            <v>ICRW-IVE</v>
          </cell>
          <cell r="R165">
            <v>44076</v>
          </cell>
          <cell r="U165">
            <v>40</v>
          </cell>
          <cell r="V165" t="str">
            <v>Closed</v>
          </cell>
          <cell r="Y165" t="str">
            <v>P2</v>
          </cell>
        </row>
        <row r="166">
          <cell r="P166" t="str">
            <v>ICRW-IVE</v>
          </cell>
          <cell r="R166">
            <v>44077</v>
          </cell>
          <cell r="U166">
            <v>2</v>
          </cell>
          <cell r="V166" t="str">
            <v>Closed</v>
          </cell>
          <cell r="Y166" t="str">
            <v>P3</v>
          </cell>
          <cell r="Z166">
            <v>5</v>
          </cell>
        </row>
        <row r="167">
          <cell r="P167" t="str">
            <v/>
          </cell>
          <cell r="R167">
            <v>44078</v>
          </cell>
          <cell r="U167">
            <v>153</v>
          </cell>
          <cell r="V167" t="str">
            <v>Closed</v>
          </cell>
          <cell r="Y167" t="str">
            <v>P2</v>
          </cell>
        </row>
        <row r="168">
          <cell r="P168" t="str">
            <v>ICRW-IVE</v>
          </cell>
          <cell r="R168">
            <v>44084</v>
          </cell>
          <cell r="U168">
            <v>5</v>
          </cell>
          <cell r="V168" t="str">
            <v>Closed</v>
          </cell>
          <cell r="Y168" t="str">
            <v>P3</v>
          </cell>
          <cell r="Z168">
            <v>2</v>
          </cell>
        </row>
        <row r="169">
          <cell r="P169" t="str">
            <v>ICRW-IVE</v>
          </cell>
          <cell r="R169">
            <v>44085</v>
          </cell>
          <cell r="U169">
            <v>7</v>
          </cell>
          <cell r="V169" t="str">
            <v>Closed</v>
          </cell>
          <cell r="Y169" t="str">
            <v>P3</v>
          </cell>
          <cell r="Z169">
            <v>5</v>
          </cell>
        </row>
        <row r="170">
          <cell r="P170" t="str">
            <v>ICRW-IVE</v>
          </cell>
          <cell r="R170">
            <v>44089</v>
          </cell>
          <cell r="U170">
            <v>27</v>
          </cell>
          <cell r="V170" t="str">
            <v>Closed</v>
          </cell>
          <cell r="Y170" t="str">
            <v>P2</v>
          </cell>
          <cell r="Z170">
            <v>3</v>
          </cell>
        </row>
        <row r="171">
          <cell r="P171" t="str">
            <v>ICRW-IVE</v>
          </cell>
          <cell r="R171">
            <v>44089</v>
          </cell>
          <cell r="U171">
            <v>27</v>
          </cell>
          <cell r="V171" t="str">
            <v>Closed</v>
          </cell>
          <cell r="Y171" t="str">
            <v>P2</v>
          </cell>
          <cell r="Z171">
            <v>3</v>
          </cell>
        </row>
        <row r="172">
          <cell r="P172" t="str">
            <v>ICRW-IVE</v>
          </cell>
          <cell r="R172">
            <v>44091</v>
          </cell>
          <cell r="U172">
            <v>27</v>
          </cell>
          <cell r="V172" t="str">
            <v>Closed</v>
          </cell>
          <cell r="Y172" t="str">
            <v>P3</v>
          </cell>
          <cell r="Z172">
            <v>2</v>
          </cell>
        </row>
        <row r="173">
          <cell r="P173" t="str">
            <v>ICRW-IVE</v>
          </cell>
          <cell r="R173">
            <v>44091</v>
          </cell>
          <cell r="U173">
            <v>1</v>
          </cell>
          <cell r="V173" t="str">
            <v>Closed</v>
          </cell>
          <cell r="Y173" t="str">
            <v>P2</v>
          </cell>
          <cell r="Z173">
            <v>1</v>
          </cell>
        </row>
        <row r="174">
          <cell r="P174" t="str">
            <v/>
          </cell>
          <cell r="R174">
            <v>44092</v>
          </cell>
          <cell r="U174">
            <v>80</v>
          </cell>
          <cell r="V174" t="str">
            <v>Closed</v>
          </cell>
          <cell r="Y174" t="str">
            <v>P2</v>
          </cell>
        </row>
        <row r="175">
          <cell r="P175" t="str">
            <v>ICRW-IVE</v>
          </cell>
          <cell r="R175">
            <v>44092</v>
          </cell>
          <cell r="U175">
            <v>14</v>
          </cell>
          <cell r="V175" t="str">
            <v>Closed</v>
          </cell>
          <cell r="Y175" t="str">
            <v>P2</v>
          </cell>
          <cell r="Z175">
            <v>1</v>
          </cell>
        </row>
        <row r="176">
          <cell r="P176" t="str">
            <v>ICRW-IVE</v>
          </cell>
          <cell r="R176">
            <v>44095</v>
          </cell>
          <cell r="U176">
            <v>9</v>
          </cell>
          <cell r="V176" t="str">
            <v>Closed</v>
          </cell>
          <cell r="Y176" t="str">
            <v>P3</v>
          </cell>
          <cell r="Z176">
            <v>7</v>
          </cell>
        </row>
        <row r="177">
          <cell r="P177" t="str">
            <v>ICRW-IVE</v>
          </cell>
          <cell r="R177">
            <v>44097</v>
          </cell>
          <cell r="U177">
            <v>0</v>
          </cell>
          <cell r="V177" t="str">
            <v>Closed</v>
          </cell>
          <cell r="Y177" t="str">
            <v>P3</v>
          </cell>
          <cell r="Z177">
            <v>2</v>
          </cell>
        </row>
        <row r="178">
          <cell r="P178" t="str">
            <v>ICRW-IVE</v>
          </cell>
          <cell r="R178">
            <v>44104</v>
          </cell>
          <cell r="U178">
            <v>8</v>
          </cell>
          <cell r="V178" t="str">
            <v>Closed</v>
          </cell>
          <cell r="Y178" t="str">
            <v>P3</v>
          </cell>
          <cell r="Z178">
            <v>2</v>
          </cell>
        </row>
        <row r="179">
          <cell r="P179" t="str">
            <v>ICRW-IVE</v>
          </cell>
          <cell r="R179">
            <v>44105</v>
          </cell>
          <cell r="U179">
            <v>76</v>
          </cell>
          <cell r="V179" t="str">
            <v>Closed</v>
          </cell>
          <cell r="Y179" t="str">
            <v>P2</v>
          </cell>
        </row>
        <row r="180">
          <cell r="P180" t="str">
            <v>ICRW-IVE</v>
          </cell>
          <cell r="R180">
            <v>44114</v>
          </cell>
          <cell r="U180">
            <v>2</v>
          </cell>
          <cell r="V180" t="str">
            <v>Closed</v>
          </cell>
          <cell r="Y180" t="str">
            <v>P3</v>
          </cell>
        </row>
        <row r="181">
          <cell r="P181" t="str">
            <v>ICRW-IVE</v>
          </cell>
          <cell r="R181">
            <v>44116</v>
          </cell>
          <cell r="U181">
            <v>0</v>
          </cell>
          <cell r="V181" t="str">
            <v>Closed</v>
          </cell>
          <cell r="Y181" t="str">
            <v>P3</v>
          </cell>
        </row>
        <row r="182">
          <cell r="P182" t="str">
            <v>ICRW-IVE</v>
          </cell>
          <cell r="R182">
            <v>44116</v>
          </cell>
          <cell r="U182">
            <v>0</v>
          </cell>
          <cell r="V182" t="str">
            <v>Closed</v>
          </cell>
          <cell r="Y182" t="str">
            <v>P3</v>
          </cell>
        </row>
        <row r="183">
          <cell r="P183" t="str">
            <v>ICRW-IVE</v>
          </cell>
          <cell r="R183">
            <v>44116</v>
          </cell>
          <cell r="U183">
            <v>94</v>
          </cell>
          <cell r="V183" t="str">
            <v>Closed</v>
          </cell>
          <cell r="Y183" t="str">
            <v>P2</v>
          </cell>
        </row>
        <row r="184">
          <cell r="P184" t="str">
            <v>ICRW-IVE</v>
          </cell>
          <cell r="R184">
            <v>44124</v>
          </cell>
          <cell r="U184">
            <v>1</v>
          </cell>
          <cell r="V184" t="str">
            <v>Closed</v>
          </cell>
          <cell r="Y184" t="str">
            <v>P1</v>
          </cell>
        </row>
        <row r="185">
          <cell r="P185" t="str">
            <v/>
          </cell>
          <cell r="R185">
            <v>44126</v>
          </cell>
          <cell r="U185">
            <v>4</v>
          </cell>
          <cell r="V185" t="str">
            <v>Closed</v>
          </cell>
          <cell r="Y185" t="str">
            <v>P2</v>
          </cell>
        </row>
        <row r="186">
          <cell r="P186" t="str">
            <v/>
          </cell>
          <cell r="R186">
            <v>44127</v>
          </cell>
          <cell r="U186">
            <v>45</v>
          </cell>
          <cell r="V186" t="str">
            <v>Closed</v>
          </cell>
          <cell r="Y186" t="str">
            <v>P3</v>
          </cell>
        </row>
        <row r="187">
          <cell r="P187" t="str">
            <v>ICRW-IVE</v>
          </cell>
          <cell r="R187">
            <v>44130</v>
          </cell>
          <cell r="U187">
            <v>9</v>
          </cell>
          <cell r="V187" t="str">
            <v>Closed</v>
          </cell>
          <cell r="Y187" t="str">
            <v>P3</v>
          </cell>
        </row>
        <row r="188">
          <cell r="P188" t="str">
            <v/>
          </cell>
          <cell r="R188">
            <v>44131</v>
          </cell>
          <cell r="U188">
            <v>41</v>
          </cell>
          <cell r="V188" t="str">
            <v>Closed</v>
          </cell>
          <cell r="Y188" t="str">
            <v>P3</v>
          </cell>
        </row>
        <row r="189">
          <cell r="P189" t="str">
            <v>ICRW-IVE</v>
          </cell>
          <cell r="R189">
            <v>44132</v>
          </cell>
          <cell r="U189">
            <v>14</v>
          </cell>
          <cell r="V189" t="str">
            <v>Closed</v>
          </cell>
          <cell r="Y189" t="str">
            <v>P2</v>
          </cell>
        </row>
        <row r="190">
          <cell r="P190" t="str">
            <v>ICRW-IVE</v>
          </cell>
          <cell r="R190">
            <v>44133</v>
          </cell>
          <cell r="U190">
            <v>47</v>
          </cell>
          <cell r="V190" t="str">
            <v>Closed</v>
          </cell>
          <cell r="Y190" t="str">
            <v>P3</v>
          </cell>
        </row>
        <row r="191">
          <cell r="P191" t="str">
            <v/>
          </cell>
          <cell r="R191">
            <v>44137</v>
          </cell>
          <cell r="U191">
            <v>92</v>
          </cell>
          <cell r="V191" t="str">
            <v>Closed</v>
          </cell>
          <cell r="Y191" t="str">
            <v>P2</v>
          </cell>
        </row>
        <row r="192">
          <cell r="P192" t="str">
            <v>ICRW-IVE</v>
          </cell>
          <cell r="R192">
            <v>44138</v>
          </cell>
          <cell r="U192">
            <v>127</v>
          </cell>
          <cell r="V192" t="str">
            <v>Closed</v>
          </cell>
          <cell r="Y192" t="str">
            <v>P2</v>
          </cell>
        </row>
        <row r="193">
          <cell r="P193" t="str">
            <v>ICRW-IVE</v>
          </cell>
          <cell r="R193">
            <v>44139</v>
          </cell>
          <cell r="U193">
            <v>15</v>
          </cell>
          <cell r="V193" t="str">
            <v>Closed</v>
          </cell>
          <cell r="Y193" t="str">
            <v>P3</v>
          </cell>
        </row>
        <row r="194">
          <cell r="P194" t="str">
            <v>ICRW-IVE</v>
          </cell>
          <cell r="R194">
            <v>44140</v>
          </cell>
          <cell r="U194">
            <v>36</v>
          </cell>
          <cell r="V194" t="str">
            <v>Closed</v>
          </cell>
          <cell r="Y194" t="str">
            <v>P3</v>
          </cell>
        </row>
        <row r="195">
          <cell r="P195" t="str">
            <v>ICRW-IVE</v>
          </cell>
          <cell r="R195">
            <v>44145</v>
          </cell>
          <cell r="U195">
            <v>27</v>
          </cell>
          <cell r="V195" t="str">
            <v>Closed</v>
          </cell>
          <cell r="Y195" t="str">
            <v>P2</v>
          </cell>
        </row>
        <row r="196">
          <cell r="P196" t="str">
            <v>ICRW-IVE</v>
          </cell>
          <cell r="R196">
            <v>44145</v>
          </cell>
          <cell r="U196">
            <v>1</v>
          </cell>
          <cell r="V196" t="str">
            <v>Closed</v>
          </cell>
          <cell r="Y196" t="str">
            <v>P3</v>
          </cell>
        </row>
        <row r="197">
          <cell r="P197" t="str">
            <v/>
          </cell>
          <cell r="R197">
            <v>44147</v>
          </cell>
          <cell r="U197">
            <v>81</v>
          </cell>
          <cell r="V197" t="str">
            <v>Closed</v>
          </cell>
          <cell r="Y197" t="str">
            <v>P3</v>
          </cell>
        </row>
        <row r="198">
          <cell r="P198" t="str">
            <v/>
          </cell>
          <cell r="R198">
            <v>44151</v>
          </cell>
          <cell r="U198">
            <v>8</v>
          </cell>
          <cell r="V198" t="str">
            <v>Closed</v>
          </cell>
          <cell r="Y198" t="str">
            <v>P2</v>
          </cell>
        </row>
        <row r="199">
          <cell r="P199" t="str">
            <v/>
          </cell>
          <cell r="R199">
            <v>44152</v>
          </cell>
          <cell r="U199">
            <v>20</v>
          </cell>
          <cell r="V199" t="str">
            <v>Closed</v>
          </cell>
          <cell r="Y199" t="str">
            <v>P2</v>
          </cell>
        </row>
        <row r="200">
          <cell r="P200" t="str">
            <v/>
          </cell>
          <cell r="R200">
            <v>44152</v>
          </cell>
          <cell r="U200">
            <v>3</v>
          </cell>
          <cell r="V200" t="str">
            <v>Closed</v>
          </cell>
          <cell r="Y200" t="str">
            <v>P3</v>
          </cell>
        </row>
        <row r="201">
          <cell r="P201" t="str">
            <v>ICRW-IVE</v>
          </cell>
          <cell r="R201">
            <v>44155</v>
          </cell>
          <cell r="U201">
            <v>70</v>
          </cell>
          <cell r="V201" t="str">
            <v>Closed</v>
          </cell>
          <cell r="Y201" t="str">
            <v>P3</v>
          </cell>
        </row>
        <row r="202">
          <cell r="P202" t="str">
            <v>ICRW-IVE</v>
          </cell>
          <cell r="R202">
            <v>44158</v>
          </cell>
          <cell r="U202">
            <v>86</v>
          </cell>
          <cell r="V202" t="str">
            <v>Closed</v>
          </cell>
          <cell r="Y202" t="str">
            <v>P3</v>
          </cell>
        </row>
        <row r="203">
          <cell r="P203" t="str">
            <v>ICRW-IVE</v>
          </cell>
          <cell r="R203">
            <v>44158</v>
          </cell>
          <cell r="U203">
            <v>18</v>
          </cell>
          <cell r="V203" t="str">
            <v>Closed</v>
          </cell>
          <cell r="Y203" t="str">
            <v>P3</v>
          </cell>
        </row>
        <row r="204">
          <cell r="P204" t="str">
            <v/>
          </cell>
          <cell r="R204">
            <v>44159</v>
          </cell>
          <cell r="U204">
            <v>17</v>
          </cell>
          <cell r="V204" t="str">
            <v>Closed</v>
          </cell>
          <cell r="Y204" t="str">
            <v>P2</v>
          </cell>
        </row>
        <row r="205">
          <cell r="P205" t="str">
            <v/>
          </cell>
          <cell r="R205">
            <v>44159</v>
          </cell>
          <cell r="U205">
            <v>22</v>
          </cell>
          <cell r="V205" t="str">
            <v>Closed</v>
          </cell>
          <cell r="Y205" t="str">
            <v>P3</v>
          </cell>
        </row>
        <row r="206">
          <cell r="P206" t="str">
            <v>ICRW-IVE</v>
          </cell>
          <cell r="R206">
            <v>44159</v>
          </cell>
          <cell r="U206">
            <v>89</v>
          </cell>
          <cell r="V206" t="str">
            <v>Closed</v>
          </cell>
          <cell r="Y206" t="str">
            <v>P2</v>
          </cell>
        </row>
        <row r="207">
          <cell r="P207" t="str">
            <v>ICRW-IVE</v>
          </cell>
          <cell r="R207">
            <v>44159</v>
          </cell>
          <cell r="U207">
            <v>170</v>
          </cell>
          <cell r="V207" t="str">
            <v>Closed</v>
          </cell>
          <cell r="Y207" t="str">
            <v>P2</v>
          </cell>
        </row>
        <row r="208">
          <cell r="P208" t="str">
            <v>ICRW-IVE</v>
          </cell>
          <cell r="R208">
            <v>44166</v>
          </cell>
          <cell r="U208">
            <v>82</v>
          </cell>
          <cell r="V208" t="str">
            <v>Closed</v>
          </cell>
          <cell r="Y208" t="str">
            <v>P3</v>
          </cell>
        </row>
        <row r="209">
          <cell r="P209" t="str">
            <v/>
          </cell>
          <cell r="R209">
            <v>44170</v>
          </cell>
          <cell r="U209">
            <v>2</v>
          </cell>
          <cell r="V209" t="str">
            <v>Closed</v>
          </cell>
          <cell r="Y209" t="str">
            <v>P3</v>
          </cell>
        </row>
        <row r="210">
          <cell r="P210" t="str">
            <v>ICRW-IVE</v>
          </cell>
          <cell r="R210">
            <v>44170</v>
          </cell>
          <cell r="U210">
            <v>4</v>
          </cell>
          <cell r="V210" t="str">
            <v>Closed</v>
          </cell>
          <cell r="Y210" t="str">
            <v>P2</v>
          </cell>
        </row>
        <row r="211">
          <cell r="P211" t="str">
            <v>ICRW-IVE</v>
          </cell>
          <cell r="R211">
            <v>44172</v>
          </cell>
          <cell r="U211">
            <v>2</v>
          </cell>
          <cell r="V211" t="str">
            <v>Closed</v>
          </cell>
          <cell r="Y211" t="str">
            <v>P2</v>
          </cell>
        </row>
        <row r="212">
          <cell r="P212" t="str">
            <v>ICRW-IVE</v>
          </cell>
          <cell r="R212">
            <v>44172</v>
          </cell>
          <cell r="U212">
            <v>23</v>
          </cell>
          <cell r="V212" t="str">
            <v>Closed</v>
          </cell>
          <cell r="Y212" t="str">
            <v>P3</v>
          </cell>
        </row>
        <row r="213">
          <cell r="P213" t="str">
            <v>ICRW-IVE</v>
          </cell>
          <cell r="R213">
            <v>44172</v>
          </cell>
          <cell r="U213">
            <v>2</v>
          </cell>
          <cell r="V213" t="str">
            <v>Closed</v>
          </cell>
          <cell r="Y213" t="str">
            <v>P1</v>
          </cell>
        </row>
        <row r="214">
          <cell r="P214" t="str">
            <v>ICRW-IVE</v>
          </cell>
          <cell r="R214">
            <v>44173</v>
          </cell>
          <cell r="U214">
            <v>37</v>
          </cell>
          <cell r="V214" t="str">
            <v>Closed</v>
          </cell>
          <cell r="Y214" t="str">
            <v>P1</v>
          </cell>
        </row>
        <row r="215">
          <cell r="P215" t="str">
            <v>ICRW-IVE</v>
          </cell>
          <cell r="R215">
            <v>44175</v>
          </cell>
          <cell r="U215">
            <v>0</v>
          </cell>
          <cell r="V215" t="str">
            <v>Closed</v>
          </cell>
          <cell r="Y215" t="str">
            <v>P2</v>
          </cell>
        </row>
        <row r="216">
          <cell r="P216" t="str">
            <v/>
          </cell>
          <cell r="R216">
            <v>44175</v>
          </cell>
          <cell r="U216">
            <v>5</v>
          </cell>
          <cell r="V216" t="str">
            <v>Closed</v>
          </cell>
          <cell r="Y216" t="str">
            <v>P3</v>
          </cell>
        </row>
        <row r="217">
          <cell r="P217" t="str">
            <v>ICRW-IVE</v>
          </cell>
          <cell r="R217">
            <v>44180</v>
          </cell>
          <cell r="U217">
            <v>1</v>
          </cell>
          <cell r="V217" t="str">
            <v>Closed</v>
          </cell>
          <cell r="Y217" t="str">
            <v>P2</v>
          </cell>
        </row>
        <row r="218">
          <cell r="P218" t="str">
            <v>ICRW-IVE</v>
          </cell>
          <cell r="R218">
            <v>44181</v>
          </cell>
          <cell r="U218">
            <v>75</v>
          </cell>
          <cell r="V218" t="str">
            <v>Closed</v>
          </cell>
          <cell r="Y218" t="str">
            <v>P2</v>
          </cell>
        </row>
        <row r="219">
          <cell r="P219" t="str">
            <v>ICRW-IVE</v>
          </cell>
          <cell r="R219">
            <v>44182</v>
          </cell>
          <cell r="U219">
            <v>68</v>
          </cell>
          <cell r="V219" t="str">
            <v>Closed</v>
          </cell>
          <cell r="Y219" t="str">
            <v>P3</v>
          </cell>
        </row>
        <row r="220">
          <cell r="P220" t="str">
            <v/>
          </cell>
          <cell r="R220">
            <v>44188</v>
          </cell>
          <cell r="U220">
            <v>6</v>
          </cell>
          <cell r="V220" t="str">
            <v>Closed</v>
          </cell>
          <cell r="Y220" t="str">
            <v>P2</v>
          </cell>
        </row>
        <row r="221">
          <cell r="P221" t="str">
            <v/>
          </cell>
          <cell r="R221">
            <v>44203</v>
          </cell>
          <cell r="U221">
            <v>26</v>
          </cell>
          <cell r="V221" t="str">
            <v>Closed</v>
          </cell>
          <cell r="Y221" t="str">
            <v>P2</v>
          </cell>
        </row>
        <row r="222">
          <cell r="P222" t="str">
            <v>ICRW-IVE</v>
          </cell>
          <cell r="R222">
            <v>44204</v>
          </cell>
          <cell r="U222">
            <v>25</v>
          </cell>
          <cell r="V222" t="str">
            <v>Closed</v>
          </cell>
          <cell r="Y222" t="str">
            <v>P3</v>
          </cell>
        </row>
        <row r="223">
          <cell r="P223" t="str">
            <v>ICRW-IVE</v>
          </cell>
          <cell r="R223">
            <v>44207</v>
          </cell>
          <cell r="U223">
            <v>81</v>
          </cell>
          <cell r="V223" t="str">
            <v>Closed</v>
          </cell>
          <cell r="Y223" t="str">
            <v>P2</v>
          </cell>
        </row>
        <row r="224">
          <cell r="P224" t="str">
            <v/>
          </cell>
          <cell r="R224">
            <v>44210</v>
          </cell>
          <cell r="U224">
            <v>69</v>
          </cell>
          <cell r="V224" t="str">
            <v>Closed</v>
          </cell>
          <cell r="Y224" t="str">
            <v>P2</v>
          </cell>
        </row>
        <row r="225">
          <cell r="P225" t="str">
            <v>ICRW-IVE</v>
          </cell>
          <cell r="R225">
            <v>44210</v>
          </cell>
          <cell r="U225">
            <v>20</v>
          </cell>
          <cell r="V225" t="str">
            <v>Closed</v>
          </cell>
          <cell r="Y225" t="str">
            <v>P2</v>
          </cell>
        </row>
        <row r="226">
          <cell r="P226" t="str">
            <v>ICRW-IVE</v>
          </cell>
          <cell r="R226">
            <v>44211</v>
          </cell>
          <cell r="U226">
            <v>5</v>
          </cell>
          <cell r="V226" t="str">
            <v>Closed</v>
          </cell>
          <cell r="Y226" t="str">
            <v>P2</v>
          </cell>
        </row>
        <row r="227">
          <cell r="P227" t="str">
            <v>ICRW-IVE</v>
          </cell>
          <cell r="R227">
            <v>44211</v>
          </cell>
          <cell r="U227">
            <v>222</v>
          </cell>
          <cell r="V227" t="str">
            <v>Closed</v>
          </cell>
          <cell r="Y227" t="str">
            <v>P3</v>
          </cell>
        </row>
        <row r="228">
          <cell r="P228" t="str">
            <v>ICRW-IVE</v>
          </cell>
          <cell r="R228">
            <v>44215</v>
          </cell>
          <cell r="U228">
            <v>1</v>
          </cell>
          <cell r="V228" t="str">
            <v>Closed</v>
          </cell>
          <cell r="Y228" t="str">
            <v>P3</v>
          </cell>
        </row>
        <row r="229">
          <cell r="P229" t="str">
            <v/>
          </cell>
          <cell r="R229">
            <v>44215</v>
          </cell>
          <cell r="U229">
            <v>69</v>
          </cell>
          <cell r="V229" t="str">
            <v>Closed</v>
          </cell>
          <cell r="Y229" t="str">
            <v>P2</v>
          </cell>
        </row>
        <row r="230">
          <cell r="P230" t="str">
            <v/>
          </cell>
          <cell r="R230">
            <v>44218</v>
          </cell>
          <cell r="U230">
            <v>55</v>
          </cell>
          <cell r="V230" t="str">
            <v>Closed</v>
          </cell>
          <cell r="Y230" t="str">
            <v>P3</v>
          </cell>
        </row>
        <row r="231">
          <cell r="P231" t="str">
            <v>ICRW-IVE</v>
          </cell>
          <cell r="R231">
            <v>44221</v>
          </cell>
          <cell r="U231">
            <v>1</v>
          </cell>
          <cell r="V231" t="str">
            <v>Closed</v>
          </cell>
          <cell r="Y231" t="str">
            <v>P3</v>
          </cell>
        </row>
        <row r="232">
          <cell r="P232" t="str">
            <v/>
          </cell>
          <cell r="R232">
            <v>44223</v>
          </cell>
          <cell r="U232">
            <v>115</v>
          </cell>
          <cell r="V232" t="str">
            <v>Closed</v>
          </cell>
          <cell r="Y232" t="str">
            <v>P3</v>
          </cell>
        </row>
        <row r="233">
          <cell r="P233" t="str">
            <v/>
          </cell>
          <cell r="R233">
            <v>44224</v>
          </cell>
          <cell r="U233">
            <v>5</v>
          </cell>
          <cell r="V233" t="str">
            <v>Closed</v>
          </cell>
          <cell r="Y233" t="str">
            <v>P2</v>
          </cell>
        </row>
        <row r="234">
          <cell r="P234" t="str">
            <v>ICRW-IVE</v>
          </cell>
          <cell r="R234">
            <v>44224</v>
          </cell>
          <cell r="U234">
            <v>48</v>
          </cell>
          <cell r="V234" t="str">
            <v>Closed</v>
          </cell>
          <cell r="Y234" t="str">
            <v>P3</v>
          </cell>
        </row>
        <row r="235">
          <cell r="P235" t="str">
            <v>ICRW-IVE</v>
          </cell>
          <cell r="R235">
            <v>44226</v>
          </cell>
          <cell r="U235">
            <v>46</v>
          </cell>
          <cell r="V235" t="str">
            <v>Closed</v>
          </cell>
          <cell r="Y235" t="str">
            <v>P3</v>
          </cell>
        </row>
        <row r="236">
          <cell r="P236" t="str">
            <v/>
          </cell>
          <cell r="R236">
            <v>44230</v>
          </cell>
          <cell r="U236">
            <v>8</v>
          </cell>
          <cell r="V236" t="str">
            <v>Closed</v>
          </cell>
          <cell r="Y236" t="str">
            <v>P3</v>
          </cell>
        </row>
        <row r="237">
          <cell r="P237" t="str">
            <v>ICRW-IVE</v>
          </cell>
          <cell r="R237">
            <v>44230</v>
          </cell>
          <cell r="U237">
            <v>42</v>
          </cell>
          <cell r="V237" t="str">
            <v>Closed</v>
          </cell>
          <cell r="Y237" t="str">
            <v>P3</v>
          </cell>
        </row>
        <row r="238">
          <cell r="P238" t="str">
            <v>ICRW-IVE</v>
          </cell>
          <cell r="R238">
            <v>44230</v>
          </cell>
          <cell r="U238">
            <v>34</v>
          </cell>
          <cell r="V238" t="str">
            <v>Closed</v>
          </cell>
          <cell r="Y238" t="str">
            <v>P2</v>
          </cell>
        </row>
        <row r="239">
          <cell r="P239" t="str">
            <v/>
          </cell>
          <cell r="R239">
            <v>44237</v>
          </cell>
          <cell r="U239">
            <v>17</v>
          </cell>
          <cell r="V239" t="str">
            <v>Closed</v>
          </cell>
          <cell r="Y239" t="str">
            <v>P3</v>
          </cell>
        </row>
        <row r="240">
          <cell r="P240" t="str">
            <v/>
          </cell>
          <cell r="R240">
            <v>44238</v>
          </cell>
          <cell r="U240">
            <v>100</v>
          </cell>
          <cell r="V240" t="str">
            <v>Closed</v>
          </cell>
          <cell r="Y240" t="str">
            <v>P2</v>
          </cell>
        </row>
        <row r="241">
          <cell r="P241" t="str">
            <v>ICRW-IVE</v>
          </cell>
          <cell r="R241">
            <v>44249</v>
          </cell>
          <cell r="U241">
            <v>7</v>
          </cell>
          <cell r="V241" t="str">
            <v>Closed</v>
          </cell>
          <cell r="Y241" t="str">
            <v>P3</v>
          </cell>
        </row>
        <row r="242">
          <cell r="P242" t="str">
            <v/>
          </cell>
          <cell r="R242">
            <v>44250</v>
          </cell>
          <cell r="U242">
            <v>3</v>
          </cell>
          <cell r="V242" t="str">
            <v>Closed</v>
          </cell>
          <cell r="Y242" t="str">
            <v>P2</v>
          </cell>
        </row>
        <row r="243">
          <cell r="P243" t="str">
            <v>ICRW-IVE</v>
          </cell>
          <cell r="R243">
            <v>44250</v>
          </cell>
          <cell r="U243">
            <v>1</v>
          </cell>
          <cell r="V243" t="str">
            <v>Closed</v>
          </cell>
          <cell r="Y243" t="str">
            <v>P2</v>
          </cell>
        </row>
        <row r="244">
          <cell r="P244" t="str">
            <v/>
          </cell>
          <cell r="R244">
            <v>44250</v>
          </cell>
          <cell r="U244">
            <v>3</v>
          </cell>
          <cell r="V244" t="str">
            <v>Closed</v>
          </cell>
          <cell r="Y244" t="str">
            <v>P1</v>
          </cell>
        </row>
        <row r="245">
          <cell r="P245" t="str">
            <v/>
          </cell>
          <cell r="R245">
            <v>44250</v>
          </cell>
          <cell r="U245">
            <v>3</v>
          </cell>
          <cell r="V245" t="str">
            <v>Closed</v>
          </cell>
          <cell r="Y245" t="str">
            <v>P2</v>
          </cell>
        </row>
        <row r="246">
          <cell r="P246" t="str">
            <v/>
          </cell>
          <cell r="R246">
            <v>44250</v>
          </cell>
          <cell r="U246">
            <v>16</v>
          </cell>
          <cell r="V246" t="str">
            <v>Closed</v>
          </cell>
          <cell r="Y246" t="str">
            <v>P2</v>
          </cell>
        </row>
        <row r="247">
          <cell r="P247" t="str">
            <v/>
          </cell>
          <cell r="R247">
            <v>44250</v>
          </cell>
          <cell r="U247">
            <v>3</v>
          </cell>
          <cell r="V247" t="str">
            <v>Closed</v>
          </cell>
          <cell r="Y247" t="str">
            <v>P2</v>
          </cell>
        </row>
        <row r="248">
          <cell r="P248" t="str">
            <v/>
          </cell>
          <cell r="R248">
            <v>44250</v>
          </cell>
          <cell r="U248">
            <v>3</v>
          </cell>
          <cell r="V248" t="str">
            <v>Closed</v>
          </cell>
          <cell r="Y248" t="str">
            <v>P2</v>
          </cell>
        </row>
        <row r="249">
          <cell r="P249" t="str">
            <v/>
          </cell>
          <cell r="R249">
            <v>44250</v>
          </cell>
          <cell r="U249">
            <v>3</v>
          </cell>
          <cell r="V249" t="str">
            <v>Closed</v>
          </cell>
          <cell r="Y249" t="str">
            <v>P2</v>
          </cell>
        </row>
        <row r="250">
          <cell r="P250" t="str">
            <v/>
          </cell>
          <cell r="R250">
            <v>44250</v>
          </cell>
          <cell r="U250">
            <v>3</v>
          </cell>
          <cell r="V250" t="str">
            <v>Closed</v>
          </cell>
          <cell r="Y250" t="str">
            <v>P2</v>
          </cell>
        </row>
        <row r="251">
          <cell r="P251" t="str">
            <v/>
          </cell>
          <cell r="R251">
            <v>44251</v>
          </cell>
          <cell r="U251">
            <v>2</v>
          </cell>
          <cell r="V251" t="str">
            <v>Closed</v>
          </cell>
          <cell r="Y251" t="str">
            <v>P3</v>
          </cell>
        </row>
        <row r="252">
          <cell r="P252" t="str">
            <v/>
          </cell>
          <cell r="R252">
            <v>44251</v>
          </cell>
          <cell r="U252">
            <v>2</v>
          </cell>
          <cell r="V252" t="str">
            <v>Closed</v>
          </cell>
          <cell r="Y252" t="str">
            <v>P1</v>
          </cell>
        </row>
        <row r="253">
          <cell r="P253" t="str">
            <v/>
          </cell>
          <cell r="R253">
            <v>44251</v>
          </cell>
          <cell r="U253">
            <v>87</v>
          </cell>
          <cell r="V253" t="str">
            <v>Closed</v>
          </cell>
          <cell r="Y253" t="str">
            <v>P3</v>
          </cell>
        </row>
        <row r="254">
          <cell r="P254" t="str">
            <v>ICRW-IVE</v>
          </cell>
          <cell r="R254">
            <v>44251</v>
          </cell>
          <cell r="U254">
            <v>5</v>
          </cell>
          <cell r="V254" t="str">
            <v>Closed</v>
          </cell>
          <cell r="Y254" t="str">
            <v>P2</v>
          </cell>
        </row>
        <row r="255">
          <cell r="P255" t="str">
            <v/>
          </cell>
          <cell r="R255">
            <v>44251</v>
          </cell>
          <cell r="U255">
            <v>2</v>
          </cell>
          <cell r="V255" t="str">
            <v>Closed</v>
          </cell>
          <cell r="Y255" t="str">
            <v>P2</v>
          </cell>
        </row>
        <row r="256">
          <cell r="P256" t="str">
            <v/>
          </cell>
          <cell r="R256">
            <v>44251</v>
          </cell>
          <cell r="U256">
            <v>2</v>
          </cell>
          <cell r="V256" t="str">
            <v>Closed</v>
          </cell>
          <cell r="Y256" t="str">
            <v>P2</v>
          </cell>
        </row>
        <row r="257">
          <cell r="P257" t="str">
            <v/>
          </cell>
          <cell r="R257">
            <v>44251</v>
          </cell>
          <cell r="U257">
            <v>2</v>
          </cell>
          <cell r="V257" t="str">
            <v>Closed</v>
          </cell>
          <cell r="Y257" t="str">
            <v>P2</v>
          </cell>
        </row>
        <row r="258">
          <cell r="P258" t="str">
            <v/>
          </cell>
          <cell r="R258">
            <v>44251</v>
          </cell>
          <cell r="U258">
            <v>2</v>
          </cell>
          <cell r="V258" t="str">
            <v>Closed</v>
          </cell>
          <cell r="Y258" t="str">
            <v>P2</v>
          </cell>
        </row>
        <row r="259">
          <cell r="P259" t="str">
            <v/>
          </cell>
          <cell r="R259">
            <v>44251</v>
          </cell>
          <cell r="U259">
            <v>2</v>
          </cell>
          <cell r="V259" t="str">
            <v>Closed</v>
          </cell>
          <cell r="Y259" t="str">
            <v>P2</v>
          </cell>
        </row>
        <row r="260">
          <cell r="P260" t="str">
            <v>ICRW-IVE</v>
          </cell>
          <cell r="R260">
            <v>44251</v>
          </cell>
          <cell r="U260">
            <v>175</v>
          </cell>
          <cell r="V260" t="str">
            <v>Closed</v>
          </cell>
          <cell r="Y260" t="str">
            <v>P3</v>
          </cell>
        </row>
        <row r="261">
          <cell r="P261" t="str">
            <v/>
          </cell>
          <cell r="R261">
            <v>44252</v>
          </cell>
          <cell r="U261">
            <v>1</v>
          </cell>
          <cell r="V261" t="str">
            <v>Closed</v>
          </cell>
          <cell r="Y261" t="str">
            <v>P3</v>
          </cell>
        </row>
        <row r="262">
          <cell r="P262" t="str">
            <v/>
          </cell>
          <cell r="R262">
            <v>44252</v>
          </cell>
          <cell r="U262">
            <v>1</v>
          </cell>
          <cell r="V262" t="str">
            <v>Closed</v>
          </cell>
          <cell r="Y262" t="str">
            <v>P2</v>
          </cell>
        </row>
        <row r="263">
          <cell r="P263" t="str">
            <v/>
          </cell>
          <cell r="R263">
            <v>44253</v>
          </cell>
          <cell r="U263">
            <v>3</v>
          </cell>
          <cell r="V263" t="str">
            <v>Closed</v>
          </cell>
          <cell r="Y263" t="str">
            <v>P3</v>
          </cell>
        </row>
        <row r="264">
          <cell r="P264" t="str">
            <v>ICRW-IVE</v>
          </cell>
          <cell r="R264">
            <v>44256</v>
          </cell>
          <cell r="U264">
            <v>37</v>
          </cell>
          <cell r="V264" t="str">
            <v>Closed</v>
          </cell>
          <cell r="Y264" t="str">
            <v>P3</v>
          </cell>
        </row>
        <row r="265">
          <cell r="P265" t="str">
            <v>ICRW-IVE</v>
          </cell>
          <cell r="R265">
            <v>44257</v>
          </cell>
          <cell r="U265">
            <v>36</v>
          </cell>
          <cell r="V265" t="str">
            <v>Closed</v>
          </cell>
          <cell r="Y265" t="str">
            <v>P2</v>
          </cell>
        </row>
        <row r="266">
          <cell r="P266" t="str">
            <v/>
          </cell>
          <cell r="R266">
            <v>44265</v>
          </cell>
          <cell r="U266">
            <v>35</v>
          </cell>
          <cell r="V266" t="str">
            <v>Closed</v>
          </cell>
          <cell r="Y266" t="str">
            <v>P2</v>
          </cell>
        </row>
        <row r="267">
          <cell r="P267" t="str">
            <v/>
          </cell>
          <cell r="R267">
            <v>44265</v>
          </cell>
          <cell r="U267">
            <v>69</v>
          </cell>
          <cell r="V267" t="str">
            <v>Closed</v>
          </cell>
          <cell r="Y267" t="str">
            <v>P3</v>
          </cell>
        </row>
        <row r="268">
          <cell r="P268" t="str">
            <v>ICRW-IVE</v>
          </cell>
          <cell r="R268">
            <v>44266</v>
          </cell>
          <cell r="U268">
            <v>4</v>
          </cell>
          <cell r="V268" t="str">
            <v>Closed</v>
          </cell>
          <cell r="Y268" t="str">
            <v>P2</v>
          </cell>
        </row>
        <row r="269">
          <cell r="P269" t="str">
            <v>ICRW-IVE</v>
          </cell>
          <cell r="R269">
            <v>44266</v>
          </cell>
          <cell r="U269">
            <v>53</v>
          </cell>
          <cell r="V269" t="str">
            <v>Closed</v>
          </cell>
          <cell r="Y269" t="str">
            <v>P2</v>
          </cell>
        </row>
        <row r="270">
          <cell r="P270" t="str">
            <v>ICRW-IVE</v>
          </cell>
          <cell r="R270">
            <v>44267</v>
          </cell>
          <cell r="U270">
            <v>105</v>
          </cell>
          <cell r="V270" t="str">
            <v>Closed</v>
          </cell>
          <cell r="Y270" t="str">
            <v>P2</v>
          </cell>
        </row>
        <row r="271">
          <cell r="P271" t="str">
            <v>ICRW-IVE</v>
          </cell>
          <cell r="R271">
            <v>44267</v>
          </cell>
          <cell r="U271">
            <v>71</v>
          </cell>
          <cell r="V271" t="str">
            <v>Closed</v>
          </cell>
          <cell r="Y271" t="str">
            <v>P2</v>
          </cell>
        </row>
        <row r="272">
          <cell r="P272" t="str">
            <v>ICRW-IVE</v>
          </cell>
          <cell r="R272">
            <v>44267</v>
          </cell>
          <cell r="U272">
            <v>38</v>
          </cell>
          <cell r="V272" t="str">
            <v>Closed</v>
          </cell>
          <cell r="Y272" t="str">
            <v>P3</v>
          </cell>
        </row>
        <row r="273">
          <cell r="P273" t="str">
            <v>ICRW-IVE</v>
          </cell>
          <cell r="R273">
            <v>44271</v>
          </cell>
          <cell r="U273">
            <v>8</v>
          </cell>
          <cell r="V273" t="str">
            <v>Closed</v>
          </cell>
          <cell r="Y273" t="str">
            <v>P2</v>
          </cell>
        </row>
        <row r="274">
          <cell r="P274" t="str">
            <v>ICRW-IVE</v>
          </cell>
          <cell r="R274">
            <v>44274</v>
          </cell>
          <cell r="U274">
            <v>194</v>
          </cell>
          <cell r="V274" t="str">
            <v>Closed</v>
          </cell>
          <cell r="Y274" t="str">
            <v>P3</v>
          </cell>
        </row>
        <row r="275">
          <cell r="P275" t="str">
            <v>ICRW-IVE</v>
          </cell>
          <cell r="R275">
            <v>44277</v>
          </cell>
          <cell r="U275">
            <v>2</v>
          </cell>
          <cell r="V275" t="str">
            <v>Closed</v>
          </cell>
          <cell r="Y275" t="str">
            <v>P2</v>
          </cell>
        </row>
        <row r="276">
          <cell r="P276" t="str">
            <v>ICRW-IVE</v>
          </cell>
          <cell r="R276">
            <v>44277</v>
          </cell>
          <cell r="U276">
            <v>61</v>
          </cell>
          <cell r="V276" t="str">
            <v>Closed</v>
          </cell>
          <cell r="Y276" t="str">
            <v>P2</v>
          </cell>
        </row>
        <row r="277">
          <cell r="P277" t="str">
            <v/>
          </cell>
          <cell r="R277">
            <v>44278</v>
          </cell>
          <cell r="U277">
            <v>1</v>
          </cell>
          <cell r="V277" t="str">
            <v>Closed</v>
          </cell>
          <cell r="Y277" t="str">
            <v>P2</v>
          </cell>
        </row>
        <row r="278">
          <cell r="P278" t="str">
            <v>ICRW-IVE</v>
          </cell>
          <cell r="R278">
            <v>44278</v>
          </cell>
          <cell r="U278">
            <v>2</v>
          </cell>
          <cell r="V278" t="str">
            <v>Closed</v>
          </cell>
          <cell r="Y278" t="str">
            <v>P3</v>
          </cell>
        </row>
        <row r="279">
          <cell r="P279" t="str">
            <v>ICRW-IVE</v>
          </cell>
          <cell r="R279">
            <v>44279</v>
          </cell>
          <cell r="U279">
            <v>0</v>
          </cell>
          <cell r="V279" t="str">
            <v>Closed</v>
          </cell>
          <cell r="Y279" t="str">
            <v>P1</v>
          </cell>
        </row>
        <row r="280">
          <cell r="P280" t="str">
            <v/>
          </cell>
          <cell r="R280">
            <v>44284</v>
          </cell>
          <cell r="U280">
            <v>2</v>
          </cell>
          <cell r="V280" t="str">
            <v>Closed</v>
          </cell>
          <cell r="Y280" t="str">
            <v>P2</v>
          </cell>
        </row>
        <row r="281">
          <cell r="P281" t="str">
            <v/>
          </cell>
          <cell r="R281">
            <v>44284</v>
          </cell>
          <cell r="U281">
            <v>1</v>
          </cell>
          <cell r="V281" t="str">
            <v>Closed</v>
          </cell>
          <cell r="Y281" t="str">
            <v>P1</v>
          </cell>
        </row>
        <row r="282">
          <cell r="P282" t="str">
            <v/>
          </cell>
          <cell r="R282">
            <v>44284</v>
          </cell>
          <cell r="U282">
            <v>2</v>
          </cell>
          <cell r="V282" t="str">
            <v>Closed</v>
          </cell>
          <cell r="Y282" t="str">
            <v>P2</v>
          </cell>
        </row>
        <row r="283">
          <cell r="P283" t="str">
            <v/>
          </cell>
          <cell r="R283">
            <v>44284</v>
          </cell>
          <cell r="U283">
            <v>1</v>
          </cell>
          <cell r="V283" t="str">
            <v>Closed</v>
          </cell>
          <cell r="Y283" t="str">
            <v>P2</v>
          </cell>
        </row>
        <row r="284">
          <cell r="P284" t="str">
            <v/>
          </cell>
          <cell r="R284">
            <v>44284</v>
          </cell>
          <cell r="U284">
            <v>0</v>
          </cell>
          <cell r="V284" t="str">
            <v>Closed</v>
          </cell>
          <cell r="Y284" t="str">
            <v>P2</v>
          </cell>
        </row>
        <row r="285">
          <cell r="P285" t="str">
            <v/>
          </cell>
          <cell r="R285">
            <v>44286</v>
          </cell>
          <cell r="U285">
            <v>33</v>
          </cell>
          <cell r="V285" t="str">
            <v>Closed</v>
          </cell>
          <cell r="Y285" t="str">
            <v>P2</v>
          </cell>
        </row>
        <row r="286">
          <cell r="P286" t="str">
            <v>ICRW-IVE</v>
          </cell>
          <cell r="R286">
            <v>44291</v>
          </cell>
          <cell r="U286">
            <v>24</v>
          </cell>
          <cell r="V286" t="str">
            <v>Closed</v>
          </cell>
          <cell r="Y286" t="str">
            <v>P2</v>
          </cell>
        </row>
        <row r="287">
          <cell r="P287" t="str">
            <v>ICRW-IVE</v>
          </cell>
          <cell r="R287">
            <v>44292</v>
          </cell>
          <cell r="U287">
            <v>14</v>
          </cell>
          <cell r="V287" t="str">
            <v>Closed</v>
          </cell>
          <cell r="Y287" t="str">
            <v>P3</v>
          </cell>
        </row>
        <row r="288">
          <cell r="P288" t="str">
            <v/>
          </cell>
          <cell r="R288">
            <v>44292</v>
          </cell>
          <cell r="U288" t="str">
            <v/>
          </cell>
          <cell r="V288" t="str">
            <v>Closed</v>
          </cell>
          <cell r="Y288" t="str">
            <v>P3</v>
          </cell>
        </row>
        <row r="289">
          <cell r="P289" t="str">
            <v/>
          </cell>
          <cell r="R289">
            <v>44292</v>
          </cell>
          <cell r="U289">
            <v>85</v>
          </cell>
          <cell r="V289" t="str">
            <v>Closed</v>
          </cell>
          <cell r="Y289" t="str">
            <v>P2</v>
          </cell>
        </row>
        <row r="290">
          <cell r="P290" t="str">
            <v/>
          </cell>
          <cell r="R290">
            <v>44293</v>
          </cell>
          <cell r="U290">
            <v>45</v>
          </cell>
          <cell r="V290" t="str">
            <v>Closed</v>
          </cell>
          <cell r="Y290" t="str">
            <v>P2</v>
          </cell>
        </row>
        <row r="291">
          <cell r="P291" t="str">
            <v>ICRW-IVE</v>
          </cell>
          <cell r="R291">
            <v>44293</v>
          </cell>
          <cell r="U291">
            <v>0</v>
          </cell>
          <cell r="V291" t="str">
            <v>Closed</v>
          </cell>
          <cell r="Y291" t="str">
            <v>P2</v>
          </cell>
        </row>
        <row r="292">
          <cell r="P292" t="str">
            <v/>
          </cell>
          <cell r="R292">
            <v>44293</v>
          </cell>
          <cell r="U292">
            <v>135</v>
          </cell>
          <cell r="V292" t="str">
            <v>Closed</v>
          </cell>
          <cell r="Y292" t="str">
            <v>P2</v>
          </cell>
        </row>
        <row r="293">
          <cell r="P293" t="str">
            <v>ICRW-IVE</v>
          </cell>
          <cell r="R293">
            <v>44295</v>
          </cell>
          <cell r="U293">
            <v>4</v>
          </cell>
          <cell r="V293" t="str">
            <v>Closed</v>
          </cell>
          <cell r="Y293" t="str">
            <v>P3</v>
          </cell>
        </row>
        <row r="294">
          <cell r="P294" t="str">
            <v>ICRW-IVE</v>
          </cell>
          <cell r="R294">
            <v>44298</v>
          </cell>
          <cell r="U294">
            <v>1</v>
          </cell>
          <cell r="V294" t="str">
            <v>Closed</v>
          </cell>
          <cell r="Y294" t="str">
            <v>P1</v>
          </cell>
        </row>
        <row r="295">
          <cell r="P295" t="str">
            <v>ICRW-IVE</v>
          </cell>
          <cell r="R295">
            <v>44299</v>
          </cell>
          <cell r="U295">
            <v>28</v>
          </cell>
          <cell r="V295" t="str">
            <v>Closed</v>
          </cell>
          <cell r="Y295" t="str">
            <v>P2</v>
          </cell>
        </row>
        <row r="296">
          <cell r="P296" t="str">
            <v/>
          </cell>
          <cell r="R296">
            <v>44300</v>
          </cell>
          <cell r="U296">
            <v>24</v>
          </cell>
          <cell r="V296" t="str">
            <v>Closed</v>
          </cell>
          <cell r="Y296" t="str">
            <v>P2</v>
          </cell>
        </row>
        <row r="297">
          <cell r="P297" t="str">
            <v/>
          </cell>
          <cell r="R297">
            <v>44301</v>
          </cell>
          <cell r="U297">
            <v>36</v>
          </cell>
          <cell r="V297" t="str">
            <v>Closed</v>
          </cell>
          <cell r="Y297" t="str">
            <v>P3</v>
          </cell>
        </row>
        <row r="298">
          <cell r="P298" t="str">
            <v/>
          </cell>
          <cell r="R298">
            <v>44301</v>
          </cell>
          <cell r="U298">
            <v>8</v>
          </cell>
          <cell r="V298" t="str">
            <v>Closed</v>
          </cell>
          <cell r="Y298" t="str">
            <v>P2</v>
          </cell>
        </row>
        <row r="299">
          <cell r="P299" t="str">
            <v/>
          </cell>
          <cell r="R299">
            <v>44305</v>
          </cell>
          <cell r="U299">
            <v>27</v>
          </cell>
          <cell r="V299" t="str">
            <v>Closed</v>
          </cell>
          <cell r="Y299" t="str">
            <v>P3</v>
          </cell>
        </row>
        <row r="300">
          <cell r="P300" t="str">
            <v>ICRW-IVE</v>
          </cell>
          <cell r="R300">
            <v>44306</v>
          </cell>
          <cell r="U300">
            <v>3</v>
          </cell>
          <cell r="V300" t="str">
            <v>Closed</v>
          </cell>
          <cell r="Y300" t="str">
            <v>P2</v>
          </cell>
        </row>
        <row r="301">
          <cell r="P301" t="str">
            <v>ICRW-IVE</v>
          </cell>
          <cell r="R301">
            <v>44306</v>
          </cell>
          <cell r="U301">
            <v>8</v>
          </cell>
          <cell r="V301" t="str">
            <v>Closed</v>
          </cell>
          <cell r="Y301" t="str">
            <v>P3</v>
          </cell>
        </row>
        <row r="302">
          <cell r="P302" t="str">
            <v/>
          </cell>
          <cell r="R302">
            <v>44306</v>
          </cell>
          <cell r="U302">
            <v>28</v>
          </cell>
          <cell r="V302" t="str">
            <v>Closed</v>
          </cell>
          <cell r="Y302" t="str">
            <v>P3</v>
          </cell>
        </row>
        <row r="303">
          <cell r="P303" t="str">
            <v/>
          </cell>
          <cell r="R303">
            <v>44308</v>
          </cell>
          <cell r="U303">
            <v>49</v>
          </cell>
          <cell r="V303" t="str">
            <v>Closed</v>
          </cell>
          <cell r="Y303" t="str">
            <v>P3</v>
          </cell>
        </row>
        <row r="304">
          <cell r="P304" t="str">
            <v>ICRW-IVE</v>
          </cell>
          <cell r="R304">
            <v>44309</v>
          </cell>
          <cell r="U304">
            <v>29</v>
          </cell>
          <cell r="V304" t="str">
            <v>Closed</v>
          </cell>
          <cell r="Y304" t="str">
            <v>P3</v>
          </cell>
        </row>
        <row r="305">
          <cell r="P305" t="str">
            <v>ICRW-IVE</v>
          </cell>
          <cell r="R305">
            <v>44309</v>
          </cell>
          <cell r="U305">
            <v>4</v>
          </cell>
          <cell r="V305" t="str">
            <v>Closed</v>
          </cell>
          <cell r="Y305" t="str">
            <v>P3</v>
          </cell>
        </row>
        <row r="306">
          <cell r="P306" t="str">
            <v>ICRW-IVE</v>
          </cell>
          <cell r="R306">
            <v>44312</v>
          </cell>
          <cell r="U306">
            <v>3</v>
          </cell>
          <cell r="V306" t="str">
            <v>Closed</v>
          </cell>
          <cell r="Y306" t="str">
            <v>P3</v>
          </cell>
        </row>
        <row r="307">
          <cell r="P307" t="str">
            <v/>
          </cell>
          <cell r="R307">
            <v>44312</v>
          </cell>
          <cell r="U307">
            <v>56</v>
          </cell>
          <cell r="V307" t="str">
            <v>Closed</v>
          </cell>
          <cell r="Y307" t="str">
            <v>P2</v>
          </cell>
        </row>
        <row r="308">
          <cell r="P308" t="str">
            <v>ICRW-IVE</v>
          </cell>
          <cell r="R308">
            <v>44313</v>
          </cell>
          <cell r="U308">
            <v>1</v>
          </cell>
          <cell r="V308" t="str">
            <v>Closed</v>
          </cell>
          <cell r="Y308" t="str">
            <v>P2</v>
          </cell>
        </row>
        <row r="309">
          <cell r="P309" t="str">
            <v>ICRW-IVE</v>
          </cell>
          <cell r="R309">
            <v>44315</v>
          </cell>
          <cell r="U309">
            <v>-1</v>
          </cell>
          <cell r="V309" t="str">
            <v>Closed</v>
          </cell>
          <cell r="Y309" t="str">
            <v>P2</v>
          </cell>
        </row>
        <row r="310">
          <cell r="P310" t="str">
            <v>ICRW-IVE</v>
          </cell>
          <cell r="R310">
            <v>44329</v>
          </cell>
          <cell r="U310">
            <v>27</v>
          </cell>
          <cell r="V310" t="str">
            <v>Closed</v>
          </cell>
          <cell r="Y310" t="str">
            <v>P2</v>
          </cell>
        </row>
        <row r="311">
          <cell r="P311" t="str">
            <v/>
          </cell>
          <cell r="R311">
            <v>44329</v>
          </cell>
          <cell r="U311" t="str">
            <v/>
          </cell>
          <cell r="V311" t="str">
            <v>Closed</v>
          </cell>
          <cell r="Y311" t="str">
            <v>P2</v>
          </cell>
        </row>
        <row r="312">
          <cell r="P312" t="str">
            <v>ICRW-IVE</v>
          </cell>
          <cell r="R312">
            <v>44329</v>
          </cell>
          <cell r="U312">
            <v>41</v>
          </cell>
          <cell r="V312" t="str">
            <v>Closed</v>
          </cell>
          <cell r="Y312" t="str">
            <v>P3</v>
          </cell>
        </row>
        <row r="313">
          <cell r="P313" t="str">
            <v>ICRW-IVE</v>
          </cell>
          <cell r="R313">
            <v>44330</v>
          </cell>
          <cell r="U313">
            <v>20</v>
          </cell>
          <cell r="V313" t="str">
            <v>Closed</v>
          </cell>
          <cell r="Y313" t="str">
            <v>P2</v>
          </cell>
        </row>
        <row r="314">
          <cell r="P314" t="str">
            <v>ICRW-IVE</v>
          </cell>
          <cell r="R314">
            <v>44333</v>
          </cell>
          <cell r="U314">
            <v>1</v>
          </cell>
          <cell r="V314" t="str">
            <v>Closed</v>
          </cell>
          <cell r="Y314" t="str">
            <v>P2</v>
          </cell>
        </row>
        <row r="315">
          <cell r="P315" t="str">
            <v/>
          </cell>
          <cell r="R315">
            <v>44334</v>
          </cell>
          <cell r="U315">
            <v>2</v>
          </cell>
          <cell r="V315" t="str">
            <v>Closed</v>
          </cell>
          <cell r="Y315" t="str">
            <v>P2</v>
          </cell>
        </row>
        <row r="316">
          <cell r="P316" t="str">
            <v>ICRW-IVE</v>
          </cell>
          <cell r="R316">
            <v>44335</v>
          </cell>
          <cell r="U316">
            <v>134</v>
          </cell>
          <cell r="V316" t="str">
            <v>Closed</v>
          </cell>
          <cell r="Y316" t="str">
            <v>P2</v>
          </cell>
        </row>
        <row r="317">
          <cell r="P317" t="str">
            <v>ICRW-IVE</v>
          </cell>
          <cell r="R317">
            <v>44336</v>
          </cell>
          <cell r="U317">
            <v>5</v>
          </cell>
          <cell r="V317" t="str">
            <v>Closed</v>
          </cell>
          <cell r="Y317" t="str">
            <v>P2</v>
          </cell>
        </row>
        <row r="318">
          <cell r="P318" t="str">
            <v>ICRW-IVE</v>
          </cell>
          <cell r="R318">
            <v>44341</v>
          </cell>
          <cell r="U318">
            <v>0</v>
          </cell>
          <cell r="V318" t="str">
            <v>Closed</v>
          </cell>
          <cell r="Y318" t="str">
            <v>P3</v>
          </cell>
        </row>
        <row r="319">
          <cell r="P319" t="str">
            <v>ICRW-IVE</v>
          </cell>
          <cell r="R319">
            <v>44342</v>
          </cell>
          <cell r="U319">
            <v>28</v>
          </cell>
          <cell r="V319" t="str">
            <v>Closed</v>
          </cell>
          <cell r="Y319" t="str">
            <v>P2</v>
          </cell>
        </row>
        <row r="320">
          <cell r="P320" t="str">
            <v/>
          </cell>
          <cell r="R320">
            <v>44343</v>
          </cell>
          <cell r="U320">
            <v>85</v>
          </cell>
          <cell r="V320" t="str">
            <v>Closed</v>
          </cell>
          <cell r="Y320" t="str">
            <v>P2</v>
          </cell>
        </row>
        <row r="321">
          <cell r="P321" t="str">
            <v>ICRW-IVE</v>
          </cell>
          <cell r="R321">
            <v>44344</v>
          </cell>
          <cell r="U321">
            <v>97</v>
          </cell>
          <cell r="V321" t="str">
            <v>Closed</v>
          </cell>
          <cell r="Y321" t="str">
            <v>P2</v>
          </cell>
        </row>
        <row r="322">
          <cell r="P322" t="str">
            <v/>
          </cell>
          <cell r="R322">
            <v>44348</v>
          </cell>
          <cell r="U322">
            <v>3</v>
          </cell>
          <cell r="V322" t="str">
            <v>Closed</v>
          </cell>
          <cell r="Y322" t="str">
            <v>P3</v>
          </cell>
        </row>
        <row r="323">
          <cell r="P323" t="str">
            <v>ICRW-IVE</v>
          </cell>
          <cell r="R323">
            <v>44349</v>
          </cell>
          <cell r="U323">
            <v>21</v>
          </cell>
          <cell r="V323" t="str">
            <v>Closed</v>
          </cell>
          <cell r="Y323" t="str">
            <v>P2</v>
          </cell>
        </row>
        <row r="324">
          <cell r="P324" t="str">
            <v/>
          </cell>
          <cell r="R324">
            <v>44349</v>
          </cell>
          <cell r="U324">
            <v>36</v>
          </cell>
          <cell r="V324" t="str">
            <v>Closed</v>
          </cell>
          <cell r="Y324" t="str">
            <v>P3</v>
          </cell>
        </row>
        <row r="325">
          <cell r="P325" t="str">
            <v/>
          </cell>
          <cell r="R325">
            <v>44350</v>
          </cell>
          <cell r="U325">
            <v>18</v>
          </cell>
          <cell r="V325" t="str">
            <v>Closed</v>
          </cell>
          <cell r="Y325" t="str">
            <v>P2</v>
          </cell>
        </row>
        <row r="326">
          <cell r="P326" t="str">
            <v/>
          </cell>
          <cell r="R326">
            <v>44350</v>
          </cell>
          <cell r="U326">
            <v>18</v>
          </cell>
          <cell r="V326" t="str">
            <v>Closed</v>
          </cell>
          <cell r="Y326" t="str">
            <v>P2</v>
          </cell>
        </row>
        <row r="327">
          <cell r="P327" t="str">
            <v/>
          </cell>
          <cell r="R327">
            <v>44350</v>
          </cell>
          <cell r="U327">
            <v>18</v>
          </cell>
          <cell r="V327" t="str">
            <v>Closed</v>
          </cell>
          <cell r="Y327" t="str">
            <v>P3</v>
          </cell>
        </row>
        <row r="328">
          <cell r="P328" t="str">
            <v/>
          </cell>
          <cell r="R328">
            <v>44351</v>
          </cell>
          <cell r="U328">
            <v>17</v>
          </cell>
          <cell r="V328" t="str">
            <v>Closed</v>
          </cell>
          <cell r="Y328" t="str">
            <v>P2</v>
          </cell>
        </row>
        <row r="329">
          <cell r="P329" t="str">
            <v/>
          </cell>
          <cell r="R329">
            <v>44352</v>
          </cell>
          <cell r="U329">
            <v>16</v>
          </cell>
          <cell r="V329" t="str">
            <v>Closed</v>
          </cell>
          <cell r="Y329" t="str">
            <v>P2</v>
          </cell>
        </row>
        <row r="330">
          <cell r="P330" t="str">
            <v/>
          </cell>
          <cell r="R330">
            <v>44354</v>
          </cell>
          <cell r="U330">
            <v>14</v>
          </cell>
          <cell r="V330" t="str">
            <v>Closed</v>
          </cell>
          <cell r="Y330" t="str">
            <v>P2</v>
          </cell>
        </row>
        <row r="331">
          <cell r="P331" t="str">
            <v/>
          </cell>
          <cell r="R331">
            <v>44356</v>
          </cell>
          <cell r="U331">
            <v>56</v>
          </cell>
          <cell r="V331" t="str">
            <v>Closed</v>
          </cell>
          <cell r="Y331" t="str">
            <v>P2</v>
          </cell>
        </row>
        <row r="332">
          <cell r="P332" t="str">
            <v>ICRW-IVE</v>
          </cell>
          <cell r="R332">
            <v>44357</v>
          </cell>
          <cell r="U332">
            <v>5</v>
          </cell>
          <cell r="V332" t="str">
            <v>Closed</v>
          </cell>
          <cell r="Y332" t="str">
            <v>P3</v>
          </cell>
        </row>
        <row r="333">
          <cell r="P333" t="str">
            <v/>
          </cell>
          <cell r="R333">
            <v>44358</v>
          </cell>
          <cell r="U333">
            <v>0</v>
          </cell>
          <cell r="V333" t="str">
            <v>Closed</v>
          </cell>
          <cell r="Y333" t="str">
            <v>P3</v>
          </cell>
        </row>
        <row r="334">
          <cell r="P334" t="str">
            <v/>
          </cell>
          <cell r="R334">
            <v>44358</v>
          </cell>
          <cell r="U334">
            <v>10</v>
          </cell>
          <cell r="V334" t="str">
            <v>Closed</v>
          </cell>
          <cell r="Y334" t="str">
            <v>P3</v>
          </cell>
        </row>
        <row r="335">
          <cell r="P335" t="str">
            <v>ICRW-IVE</v>
          </cell>
          <cell r="R335">
            <v>44361</v>
          </cell>
          <cell r="U335">
            <v>109</v>
          </cell>
          <cell r="V335" t="str">
            <v>Closed</v>
          </cell>
          <cell r="Y335" t="str">
            <v>P2</v>
          </cell>
        </row>
        <row r="336">
          <cell r="P336" t="str">
            <v/>
          </cell>
          <cell r="R336">
            <v>44361</v>
          </cell>
          <cell r="U336">
            <v>1</v>
          </cell>
          <cell r="V336" t="str">
            <v>Closed</v>
          </cell>
          <cell r="Y336" t="str">
            <v>P2</v>
          </cell>
        </row>
        <row r="337">
          <cell r="P337" t="str">
            <v/>
          </cell>
          <cell r="R337">
            <v>44361</v>
          </cell>
          <cell r="U337">
            <v>7</v>
          </cell>
          <cell r="V337" t="str">
            <v>Closed</v>
          </cell>
          <cell r="Y337" t="str">
            <v>P3</v>
          </cell>
        </row>
        <row r="338">
          <cell r="P338" t="str">
            <v/>
          </cell>
          <cell r="R338">
            <v>44362</v>
          </cell>
          <cell r="U338" t="str">
            <v/>
          </cell>
          <cell r="V338" t="str">
            <v>Closed</v>
          </cell>
          <cell r="Y338" t="str">
            <v>P3</v>
          </cell>
        </row>
        <row r="339">
          <cell r="P339" t="str">
            <v/>
          </cell>
          <cell r="R339">
            <v>44362</v>
          </cell>
          <cell r="U339" t="str">
            <v/>
          </cell>
          <cell r="V339" t="str">
            <v>Closed</v>
          </cell>
          <cell r="Y339" t="str">
            <v>P2</v>
          </cell>
        </row>
        <row r="340">
          <cell r="P340" t="str">
            <v/>
          </cell>
          <cell r="R340">
            <v>44362</v>
          </cell>
          <cell r="U340">
            <v>6</v>
          </cell>
          <cell r="V340" t="str">
            <v>Closed</v>
          </cell>
          <cell r="Y340" t="str">
            <v>P3</v>
          </cell>
        </row>
        <row r="341">
          <cell r="P341" t="str">
            <v/>
          </cell>
          <cell r="R341">
            <v>44363</v>
          </cell>
          <cell r="U341">
            <v>50</v>
          </cell>
          <cell r="V341" t="str">
            <v>Closed</v>
          </cell>
          <cell r="Y341" t="str">
            <v>P3</v>
          </cell>
        </row>
        <row r="342">
          <cell r="P342" t="str">
            <v/>
          </cell>
          <cell r="R342">
            <v>44363</v>
          </cell>
          <cell r="U342">
            <v>2</v>
          </cell>
          <cell r="V342" t="str">
            <v>Closed</v>
          </cell>
          <cell r="Y342" t="str">
            <v>P2</v>
          </cell>
        </row>
        <row r="343">
          <cell r="P343" t="str">
            <v>ICRW-IVE</v>
          </cell>
          <cell r="R343">
            <v>44364</v>
          </cell>
          <cell r="U343">
            <v>14</v>
          </cell>
          <cell r="V343" t="str">
            <v>Closed</v>
          </cell>
          <cell r="Y343" t="str">
            <v>P4</v>
          </cell>
        </row>
        <row r="344">
          <cell r="P344" t="str">
            <v/>
          </cell>
          <cell r="R344">
            <v>44364</v>
          </cell>
          <cell r="U344" t="str">
            <v/>
          </cell>
          <cell r="V344" t="str">
            <v>Closed</v>
          </cell>
          <cell r="Y344" t="str">
            <v>P3</v>
          </cell>
        </row>
        <row r="345">
          <cell r="P345" t="str">
            <v/>
          </cell>
          <cell r="R345">
            <v>44369</v>
          </cell>
          <cell r="U345">
            <v>1</v>
          </cell>
          <cell r="V345" t="str">
            <v>Closed</v>
          </cell>
          <cell r="Y345" t="str">
            <v>P2</v>
          </cell>
        </row>
        <row r="346">
          <cell r="P346" t="str">
            <v/>
          </cell>
          <cell r="R346">
            <v>44370</v>
          </cell>
          <cell r="U346">
            <v>43</v>
          </cell>
          <cell r="V346" t="str">
            <v>Closed</v>
          </cell>
          <cell r="Y346" t="str">
            <v>P3</v>
          </cell>
        </row>
        <row r="347">
          <cell r="P347" t="str">
            <v>ICRW-IVE</v>
          </cell>
          <cell r="R347">
            <v>44370</v>
          </cell>
          <cell r="U347">
            <v>1</v>
          </cell>
          <cell r="V347" t="str">
            <v>Closed</v>
          </cell>
          <cell r="Y347" t="str">
            <v>P3</v>
          </cell>
        </row>
        <row r="348">
          <cell r="P348" t="str">
            <v>ICRW-IVE</v>
          </cell>
          <cell r="R348">
            <v>44377</v>
          </cell>
          <cell r="U348">
            <v>0</v>
          </cell>
          <cell r="V348" t="str">
            <v>Closed</v>
          </cell>
          <cell r="Y348" t="str">
            <v>P1</v>
          </cell>
        </row>
        <row r="349">
          <cell r="P349" t="str">
            <v/>
          </cell>
          <cell r="R349">
            <v>44377</v>
          </cell>
          <cell r="U349">
            <v>49</v>
          </cell>
          <cell r="V349" t="str">
            <v>Closed</v>
          </cell>
          <cell r="Y349" t="str">
            <v>P2</v>
          </cell>
        </row>
        <row r="350">
          <cell r="P350" t="str">
            <v/>
          </cell>
          <cell r="R350">
            <v>44387</v>
          </cell>
          <cell r="U350">
            <v>39</v>
          </cell>
          <cell r="V350" t="str">
            <v>Closed</v>
          </cell>
          <cell r="Y350" t="str">
            <v>P2</v>
          </cell>
        </row>
        <row r="351">
          <cell r="P351" t="str">
            <v>ICRW-IVE</v>
          </cell>
          <cell r="R351">
            <v>44389</v>
          </cell>
          <cell r="U351">
            <v>211</v>
          </cell>
          <cell r="V351" t="str">
            <v>Closed</v>
          </cell>
          <cell r="Y351" t="str">
            <v>P3</v>
          </cell>
        </row>
        <row r="352">
          <cell r="P352" t="str">
            <v/>
          </cell>
          <cell r="R352">
            <v>44389</v>
          </cell>
          <cell r="U352">
            <v>124</v>
          </cell>
          <cell r="V352" t="str">
            <v>Closed</v>
          </cell>
          <cell r="Y352" t="str">
            <v>P3</v>
          </cell>
        </row>
        <row r="353">
          <cell r="P353" t="str">
            <v/>
          </cell>
          <cell r="R353">
            <v>44389</v>
          </cell>
          <cell r="U353">
            <v>124</v>
          </cell>
          <cell r="V353" t="str">
            <v>Closed</v>
          </cell>
          <cell r="Y353" t="str">
            <v>P3</v>
          </cell>
        </row>
        <row r="354">
          <cell r="P354" t="str">
            <v>ICRW-IVE</v>
          </cell>
          <cell r="R354">
            <v>44390</v>
          </cell>
          <cell r="U354">
            <v>10</v>
          </cell>
          <cell r="V354" t="str">
            <v>Closed</v>
          </cell>
          <cell r="Y354" t="str">
            <v>P2</v>
          </cell>
        </row>
        <row r="355">
          <cell r="P355" t="str">
            <v/>
          </cell>
          <cell r="R355">
            <v>44391</v>
          </cell>
          <cell r="U355" t="str">
            <v/>
          </cell>
          <cell r="V355" t="str">
            <v>Closed</v>
          </cell>
          <cell r="Y355" t="str">
            <v>P2</v>
          </cell>
        </row>
        <row r="356">
          <cell r="P356" t="str">
            <v/>
          </cell>
          <cell r="R356">
            <v>44392</v>
          </cell>
          <cell r="U356">
            <v>34</v>
          </cell>
          <cell r="V356" t="str">
            <v>Closed</v>
          </cell>
          <cell r="Y356" t="str">
            <v>P2</v>
          </cell>
        </row>
        <row r="357">
          <cell r="P357" t="str">
            <v/>
          </cell>
          <cell r="R357">
            <v>44396</v>
          </cell>
          <cell r="U357" t="str">
            <v/>
          </cell>
          <cell r="V357" t="str">
            <v>Closed</v>
          </cell>
          <cell r="Y357" t="str">
            <v>P2</v>
          </cell>
        </row>
        <row r="358">
          <cell r="P358" t="str">
            <v>ICRW-IVE</v>
          </cell>
          <cell r="R358">
            <v>44398</v>
          </cell>
          <cell r="U358">
            <v>13</v>
          </cell>
          <cell r="V358" t="str">
            <v>Closed</v>
          </cell>
          <cell r="Y358" t="str">
            <v>P3</v>
          </cell>
        </row>
        <row r="359">
          <cell r="P359" t="str">
            <v/>
          </cell>
          <cell r="R359">
            <v>44398</v>
          </cell>
          <cell r="U359" t="str">
            <v/>
          </cell>
          <cell r="V359" t="str">
            <v>Closed</v>
          </cell>
          <cell r="Y359" t="str">
            <v>P3</v>
          </cell>
        </row>
        <row r="360">
          <cell r="P360" t="str">
            <v/>
          </cell>
          <cell r="R360">
            <v>44398</v>
          </cell>
          <cell r="U360">
            <v>28</v>
          </cell>
          <cell r="V360" t="str">
            <v>Closed</v>
          </cell>
          <cell r="Y360" t="str">
            <v>P2</v>
          </cell>
        </row>
        <row r="361">
          <cell r="P361" t="str">
            <v>ICRW-IVE</v>
          </cell>
          <cell r="R361">
            <v>44404</v>
          </cell>
          <cell r="U361">
            <v>7</v>
          </cell>
          <cell r="V361" t="str">
            <v>Closed</v>
          </cell>
          <cell r="Y361" t="str">
            <v>P3</v>
          </cell>
        </row>
        <row r="362">
          <cell r="P362" t="str">
            <v>ICRW-IVE</v>
          </cell>
          <cell r="R362">
            <v>44405</v>
          </cell>
          <cell r="U362">
            <v>6</v>
          </cell>
          <cell r="V362" t="str">
            <v>Closed</v>
          </cell>
          <cell r="Y362" t="str">
            <v>P3</v>
          </cell>
        </row>
        <row r="363">
          <cell r="P363" t="str">
            <v>ICRW-IVE</v>
          </cell>
          <cell r="R363">
            <v>44410</v>
          </cell>
          <cell r="U363">
            <v>23</v>
          </cell>
          <cell r="V363" t="str">
            <v>Closed</v>
          </cell>
          <cell r="Y363" t="str">
            <v>P2</v>
          </cell>
        </row>
        <row r="364">
          <cell r="P364" t="str">
            <v>ICRW-IVE</v>
          </cell>
          <cell r="R364">
            <v>44410</v>
          </cell>
          <cell r="U364">
            <v>1</v>
          </cell>
          <cell r="V364" t="str">
            <v>Closed</v>
          </cell>
          <cell r="Y364" t="str">
            <v>P2</v>
          </cell>
        </row>
        <row r="365">
          <cell r="P365" t="str">
            <v>ICRW-IVE</v>
          </cell>
          <cell r="R365">
            <v>44410</v>
          </cell>
          <cell r="U365">
            <v>14</v>
          </cell>
          <cell r="V365" t="str">
            <v>Closed</v>
          </cell>
          <cell r="Y365" t="str">
            <v>P3</v>
          </cell>
        </row>
        <row r="366">
          <cell r="P366" t="str">
            <v/>
          </cell>
          <cell r="R366">
            <v>44413</v>
          </cell>
          <cell r="U366">
            <v>20</v>
          </cell>
          <cell r="V366" t="str">
            <v>Closed</v>
          </cell>
          <cell r="Y366" t="str">
            <v>P3</v>
          </cell>
        </row>
        <row r="367">
          <cell r="P367" t="str">
            <v>ICRW-IVE</v>
          </cell>
          <cell r="R367">
            <v>44419</v>
          </cell>
          <cell r="U367">
            <v>148</v>
          </cell>
          <cell r="V367" t="str">
            <v>Closed</v>
          </cell>
          <cell r="Y367" t="str">
            <v>P2</v>
          </cell>
        </row>
        <row r="368">
          <cell r="P368" t="str">
            <v/>
          </cell>
          <cell r="R368">
            <v>44424</v>
          </cell>
          <cell r="U368">
            <v>4</v>
          </cell>
          <cell r="V368" t="str">
            <v>Closed</v>
          </cell>
          <cell r="Y368" t="str">
            <v>P2</v>
          </cell>
        </row>
        <row r="369">
          <cell r="P369" t="str">
            <v>ICRW-IVE</v>
          </cell>
          <cell r="R369">
            <v>44425</v>
          </cell>
          <cell r="U369">
            <v>22</v>
          </cell>
          <cell r="V369" t="str">
            <v>Closed</v>
          </cell>
          <cell r="Y369" t="str">
            <v>P2</v>
          </cell>
        </row>
        <row r="370">
          <cell r="P370" t="str">
            <v>ICRW-IVE</v>
          </cell>
          <cell r="R370">
            <v>44427</v>
          </cell>
          <cell r="U370">
            <v>26</v>
          </cell>
          <cell r="V370" t="str">
            <v>Closed</v>
          </cell>
          <cell r="Y370" t="str">
            <v>P3</v>
          </cell>
        </row>
        <row r="371">
          <cell r="P371" t="str">
            <v/>
          </cell>
          <cell r="R371">
            <v>44428</v>
          </cell>
          <cell r="U371">
            <v>0</v>
          </cell>
          <cell r="V371" t="str">
            <v>Closed</v>
          </cell>
          <cell r="Y371" t="str">
            <v>P2</v>
          </cell>
        </row>
        <row r="372">
          <cell r="P372" t="str">
            <v>ICRW-IVE</v>
          </cell>
          <cell r="R372">
            <v>44428</v>
          </cell>
          <cell r="U372">
            <v>62</v>
          </cell>
          <cell r="V372" t="str">
            <v>Closed</v>
          </cell>
          <cell r="Y372" t="str">
            <v>P2</v>
          </cell>
        </row>
        <row r="373">
          <cell r="P373" t="str">
            <v>ICRW-IVE</v>
          </cell>
          <cell r="R373">
            <v>44433</v>
          </cell>
          <cell r="U373">
            <v>22</v>
          </cell>
          <cell r="V373" t="str">
            <v>Closed</v>
          </cell>
          <cell r="Y373" t="str">
            <v>P2</v>
          </cell>
        </row>
        <row r="374">
          <cell r="P374" t="str">
            <v>ICRW-IVE</v>
          </cell>
          <cell r="R374">
            <v>44433</v>
          </cell>
          <cell r="U374">
            <v>12</v>
          </cell>
          <cell r="V374" t="str">
            <v>Closed</v>
          </cell>
          <cell r="Y374" t="str">
            <v>P2</v>
          </cell>
        </row>
        <row r="375">
          <cell r="P375" t="str">
            <v>ICRW-IVE</v>
          </cell>
          <cell r="R375">
            <v>44433</v>
          </cell>
          <cell r="U375">
            <v>119</v>
          </cell>
          <cell r="V375" t="str">
            <v>Closed</v>
          </cell>
          <cell r="Y375" t="str">
            <v>P3</v>
          </cell>
        </row>
        <row r="376">
          <cell r="P376" t="str">
            <v>ICRW-IVE</v>
          </cell>
          <cell r="R376">
            <v>44434</v>
          </cell>
          <cell r="U376">
            <v>1</v>
          </cell>
          <cell r="V376" t="str">
            <v>Closed</v>
          </cell>
          <cell r="Y376" t="str">
            <v>P2</v>
          </cell>
        </row>
        <row r="377">
          <cell r="P377" t="str">
            <v>ICRW-IVE</v>
          </cell>
          <cell r="R377">
            <v>44434</v>
          </cell>
          <cell r="U377">
            <v>34</v>
          </cell>
          <cell r="V377" t="str">
            <v>Closed</v>
          </cell>
          <cell r="Y377" t="str">
            <v>P2</v>
          </cell>
        </row>
        <row r="378">
          <cell r="P378" t="str">
            <v>ICRW-IVE</v>
          </cell>
          <cell r="R378">
            <v>44434</v>
          </cell>
          <cell r="U378">
            <v>4</v>
          </cell>
          <cell r="V378" t="str">
            <v>Closed</v>
          </cell>
          <cell r="Y378" t="str">
            <v>P3</v>
          </cell>
        </row>
        <row r="379">
          <cell r="P379" t="str">
            <v/>
          </cell>
          <cell r="R379">
            <v>44435</v>
          </cell>
          <cell r="U379">
            <v>3</v>
          </cell>
          <cell r="V379" t="str">
            <v>Closed</v>
          </cell>
          <cell r="Y379" t="str">
            <v>P2</v>
          </cell>
        </row>
        <row r="380">
          <cell r="P380" t="str">
            <v>ICRW-IVE</v>
          </cell>
          <cell r="R380">
            <v>44440</v>
          </cell>
          <cell r="U380">
            <v>7</v>
          </cell>
          <cell r="V380" t="str">
            <v>Closed</v>
          </cell>
          <cell r="Y380" t="str">
            <v>P3</v>
          </cell>
        </row>
        <row r="381">
          <cell r="P381" t="str">
            <v>ICRW-IVE</v>
          </cell>
          <cell r="R381">
            <v>44441</v>
          </cell>
          <cell r="U381">
            <v>160</v>
          </cell>
          <cell r="V381" t="str">
            <v>Closed</v>
          </cell>
          <cell r="Y381" t="str">
            <v>P2</v>
          </cell>
        </row>
        <row r="382">
          <cell r="P382" t="str">
            <v/>
          </cell>
          <cell r="R382">
            <v>44441</v>
          </cell>
          <cell r="U382">
            <v>6</v>
          </cell>
          <cell r="V382" t="str">
            <v>Closed</v>
          </cell>
          <cell r="Y382" t="str">
            <v>P3</v>
          </cell>
        </row>
        <row r="383">
          <cell r="P383" t="str">
            <v>ICRW-IVE</v>
          </cell>
          <cell r="R383">
            <v>44441</v>
          </cell>
          <cell r="U383">
            <v>27</v>
          </cell>
          <cell r="V383" t="str">
            <v>Closed</v>
          </cell>
          <cell r="Y383" t="str">
            <v>P3</v>
          </cell>
        </row>
        <row r="384">
          <cell r="P384" t="str">
            <v>ICRW-IVE</v>
          </cell>
          <cell r="R384">
            <v>44442</v>
          </cell>
          <cell r="U384">
            <v>28</v>
          </cell>
          <cell r="V384" t="str">
            <v>Closed</v>
          </cell>
          <cell r="Y384" t="str">
            <v>P3</v>
          </cell>
        </row>
        <row r="385">
          <cell r="P385" t="str">
            <v/>
          </cell>
          <cell r="R385">
            <v>44442</v>
          </cell>
          <cell r="U385">
            <v>14</v>
          </cell>
          <cell r="V385" t="str">
            <v>Closed</v>
          </cell>
          <cell r="Y385" t="str">
            <v>P3</v>
          </cell>
        </row>
        <row r="386">
          <cell r="P386" t="str">
            <v>ICRW-IVE</v>
          </cell>
          <cell r="R386">
            <v>44442</v>
          </cell>
          <cell r="U386">
            <v>14</v>
          </cell>
          <cell r="V386" t="str">
            <v>Closed</v>
          </cell>
          <cell r="Y386" t="str">
            <v>P2</v>
          </cell>
        </row>
        <row r="387">
          <cell r="P387" t="str">
            <v>ICRW-IVE</v>
          </cell>
          <cell r="R387">
            <v>44446</v>
          </cell>
          <cell r="U387">
            <v>1</v>
          </cell>
          <cell r="V387" t="str">
            <v>Closed</v>
          </cell>
          <cell r="Y387" t="str">
            <v>P3</v>
          </cell>
        </row>
        <row r="388">
          <cell r="P388" t="str">
            <v>ICRW-IVE</v>
          </cell>
          <cell r="R388">
            <v>44447</v>
          </cell>
          <cell r="U388">
            <v>15</v>
          </cell>
          <cell r="V388" t="str">
            <v>Closed</v>
          </cell>
          <cell r="Y388" t="str">
            <v>P2</v>
          </cell>
        </row>
        <row r="389">
          <cell r="P389" t="str">
            <v>ICRW-IVE</v>
          </cell>
          <cell r="R389">
            <v>44452</v>
          </cell>
          <cell r="U389">
            <v>7</v>
          </cell>
          <cell r="V389" t="str">
            <v>Closed</v>
          </cell>
          <cell r="Y389" t="str">
            <v>P3</v>
          </cell>
        </row>
        <row r="390">
          <cell r="P390" t="str">
            <v>ICRW-IVE</v>
          </cell>
          <cell r="R390">
            <v>44452</v>
          </cell>
          <cell r="U390">
            <v>10</v>
          </cell>
          <cell r="V390" t="str">
            <v>Closed</v>
          </cell>
          <cell r="Y390" t="str">
            <v>P2</v>
          </cell>
        </row>
        <row r="391">
          <cell r="P391" t="str">
            <v/>
          </cell>
          <cell r="R391">
            <v>44453</v>
          </cell>
          <cell r="U391">
            <v>60</v>
          </cell>
          <cell r="V391" t="str">
            <v>Closed</v>
          </cell>
          <cell r="Y391" t="str">
            <v>P2</v>
          </cell>
        </row>
        <row r="392">
          <cell r="P392" t="str">
            <v>ICRW-IVE</v>
          </cell>
          <cell r="R392">
            <v>44454</v>
          </cell>
          <cell r="U392">
            <v>14</v>
          </cell>
          <cell r="V392" t="str">
            <v>Closed</v>
          </cell>
          <cell r="Y392" t="str">
            <v>P3</v>
          </cell>
        </row>
        <row r="393">
          <cell r="P393" t="str">
            <v>ICRW-IVE</v>
          </cell>
          <cell r="R393">
            <v>44456</v>
          </cell>
          <cell r="U393">
            <v>4</v>
          </cell>
          <cell r="V393" t="str">
            <v>Closed</v>
          </cell>
          <cell r="Y393" t="str">
            <v>P3</v>
          </cell>
        </row>
        <row r="394">
          <cell r="P394" t="str">
            <v>ICRW-IVE</v>
          </cell>
          <cell r="R394">
            <v>44459</v>
          </cell>
          <cell r="U394">
            <v>54</v>
          </cell>
          <cell r="V394" t="str">
            <v>Closed</v>
          </cell>
          <cell r="Y394" t="str">
            <v>P3</v>
          </cell>
        </row>
        <row r="395">
          <cell r="P395" t="str">
            <v>ICRW-IVE</v>
          </cell>
          <cell r="R395">
            <v>44460</v>
          </cell>
          <cell r="U395">
            <v>17</v>
          </cell>
          <cell r="V395" t="str">
            <v>Closed</v>
          </cell>
          <cell r="Y395" t="str">
            <v>P3</v>
          </cell>
        </row>
        <row r="396">
          <cell r="P396" t="str">
            <v/>
          </cell>
          <cell r="R396">
            <v>44466</v>
          </cell>
          <cell r="U396">
            <v>71</v>
          </cell>
          <cell r="V396" t="str">
            <v>Closed</v>
          </cell>
          <cell r="Y396" t="str">
            <v>P2</v>
          </cell>
        </row>
        <row r="397">
          <cell r="P397" t="str">
            <v/>
          </cell>
          <cell r="R397">
            <v>44466</v>
          </cell>
          <cell r="U397">
            <v>9</v>
          </cell>
          <cell r="V397" t="str">
            <v>Closed</v>
          </cell>
          <cell r="Y397" t="str">
            <v>P3</v>
          </cell>
        </row>
        <row r="398">
          <cell r="P398" t="str">
            <v/>
          </cell>
          <cell r="R398">
            <v>44467</v>
          </cell>
          <cell r="U398">
            <v>107</v>
          </cell>
          <cell r="V398" t="str">
            <v>Closed</v>
          </cell>
          <cell r="Y398" t="str">
            <v>P3</v>
          </cell>
        </row>
        <row r="399">
          <cell r="P399" t="str">
            <v>ICRW-IVE</v>
          </cell>
          <cell r="R399">
            <v>44468</v>
          </cell>
          <cell r="U399">
            <v>106</v>
          </cell>
          <cell r="V399" t="str">
            <v>Closed</v>
          </cell>
          <cell r="Y399" t="str">
            <v>P2</v>
          </cell>
        </row>
        <row r="400">
          <cell r="P400" t="str">
            <v>ICRW-IVE</v>
          </cell>
          <cell r="R400">
            <v>44469</v>
          </cell>
          <cell r="U400">
            <v>321</v>
          </cell>
          <cell r="V400" t="str">
            <v>Closed</v>
          </cell>
          <cell r="Y400" t="str">
            <v>P2</v>
          </cell>
        </row>
        <row r="401">
          <cell r="P401" t="str">
            <v>ICRW-IVE</v>
          </cell>
          <cell r="R401">
            <v>44469</v>
          </cell>
          <cell r="U401">
            <v>321</v>
          </cell>
          <cell r="V401" t="str">
            <v>Closed</v>
          </cell>
          <cell r="Y401" t="str">
            <v>P3</v>
          </cell>
        </row>
        <row r="402">
          <cell r="P402" t="str">
            <v>ICRW-IVE</v>
          </cell>
          <cell r="R402">
            <v>44470</v>
          </cell>
          <cell r="U402">
            <v>14</v>
          </cell>
          <cell r="V402" t="str">
            <v>Closed</v>
          </cell>
          <cell r="Y402" t="str">
            <v>P3</v>
          </cell>
        </row>
        <row r="403">
          <cell r="P403" t="str">
            <v>ICRW-IVE</v>
          </cell>
          <cell r="R403">
            <v>44470</v>
          </cell>
          <cell r="U403">
            <v>269</v>
          </cell>
          <cell r="V403" t="str">
            <v>Closed</v>
          </cell>
          <cell r="Y403" t="str">
            <v>P3</v>
          </cell>
        </row>
        <row r="404">
          <cell r="P404" t="str">
            <v>ICRW-IVE</v>
          </cell>
          <cell r="R404">
            <v>44473</v>
          </cell>
          <cell r="U404">
            <v>0</v>
          </cell>
          <cell r="V404" t="str">
            <v>Closed</v>
          </cell>
          <cell r="Y404" t="str">
            <v>P2</v>
          </cell>
        </row>
        <row r="405">
          <cell r="P405" t="str">
            <v/>
          </cell>
          <cell r="R405">
            <v>44474</v>
          </cell>
          <cell r="U405">
            <v>153</v>
          </cell>
          <cell r="V405" t="str">
            <v>Closed</v>
          </cell>
          <cell r="Y405" t="str">
            <v>P2</v>
          </cell>
        </row>
        <row r="406">
          <cell r="P406" t="str">
            <v>ICRW-IVE</v>
          </cell>
          <cell r="R406">
            <v>44476</v>
          </cell>
          <cell r="U406">
            <v>12</v>
          </cell>
          <cell r="V406" t="str">
            <v>Closed</v>
          </cell>
          <cell r="Y406" t="str">
            <v>P3</v>
          </cell>
        </row>
        <row r="407">
          <cell r="P407" t="str">
            <v>ICRW-IVE</v>
          </cell>
          <cell r="R407">
            <v>44481</v>
          </cell>
          <cell r="U407">
            <v>22</v>
          </cell>
          <cell r="V407" t="str">
            <v>Closed</v>
          </cell>
          <cell r="Y407" t="str">
            <v>P3</v>
          </cell>
        </row>
        <row r="408">
          <cell r="P408" t="str">
            <v>ICRW-IVE</v>
          </cell>
          <cell r="R408">
            <v>44481</v>
          </cell>
          <cell r="U408">
            <v>15</v>
          </cell>
          <cell r="V408" t="str">
            <v>Closed</v>
          </cell>
          <cell r="Y408" t="str">
            <v>P3</v>
          </cell>
        </row>
        <row r="409">
          <cell r="P409" t="str">
            <v>ICRW-IVE</v>
          </cell>
          <cell r="R409">
            <v>44483</v>
          </cell>
          <cell r="U409">
            <v>13</v>
          </cell>
          <cell r="V409" t="str">
            <v>Closed</v>
          </cell>
          <cell r="Y409" t="str">
            <v>P2</v>
          </cell>
        </row>
        <row r="410">
          <cell r="P410" t="str">
            <v>ICRW-IVE</v>
          </cell>
          <cell r="R410">
            <v>44483</v>
          </cell>
          <cell r="U410">
            <v>21</v>
          </cell>
          <cell r="V410" t="str">
            <v>Closed</v>
          </cell>
          <cell r="Y410" t="str">
            <v>P1</v>
          </cell>
        </row>
        <row r="411">
          <cell r="P411" t="str">
            <v>ICRW-IVE</v>
          </cell>
          <cell r="R411">
            <v>44484</v>
          </cell>
          <cell r="U411">
            <v>0</v>
          </cell>
          <cell r="V411" t="str">
            <v>Closed</v>
          </cell>
          <cell r="Y411" t="str">
            <v>P3</v>
          </cell>
        </row>
        <row r="412">
          <cell r="P412" t="str">
            <v>ICRW-IVE</v>
          </cell>
          <cell r="R412">
            <v>44484</v>
          </cell>
          <cell r="U412">
            <v>0</v>
          </cell>
          <cell r="V412" t="str">
            <v>Closed</v>
          </cell>
          <cell r="Y412" t="str">
            <v>P3</v>
          </cell>
        </row>
        <row r="413">
          <cell r="P413" t="str">
            <v>ICRW-IVE</v>
          </cell>
          <cell r="R413">
            <v>44484</v>
          </cell>
          <cell r="U413">
            <v>17</v>
          </cell>
          <cell r="V413" t="str">
            <v>Closed</v>
          </cell>
          <cell r="Y413" t="str">
            <v>P2</v>
          </cell>
        </row>
        <row r="414">
          <cell r="P414" t="str">
            <v>ICRW-IVE</v>
          </cell>
          <cell r="R414">
            <v>44487</v>
          </cell>
          <cell r="U414">
            <v>14</v>
          </cell>
          <cell r="V414" t="str">
            <v>Closed</v>
          </cell>
          <cell r="Y414" t="str">
            <v>P2</v>
          </cell>
        </row>
        <row r="415">
          <cell r="P415" t="str">
            <v>ICRW-IVE</v>
          </cell>
          <cell r="R415">
            <v>44489</v>
          </cell>
          <cell r="U415">
            <v>39</v>
          </cell>
          <cell r="V415" t="str">
            <v>Closed</v>
          </cell>
          <cell r="Y415" t="str">
            <v>P2</v>
          </cell>
        </row>
        <row r="416">
          <cell r="P416" t="str">
            <v/>
          </cell>
          <cell r="R416">
            <v>44489</v>
          </cell>
          <cell r="U416">
            <v>122</v>
          </cell>
          <cell r="V416" t="str">
            <v>Closed</v>
          </cell>
          <cell r="Y416" t="str">
            <v>P2</v>
          </cell>
        </row>
        <row r="417">
          <cell r="P417" t="str">
            <v/>
          </cell>
          <cell r="R417">
            <v>44489</v>
          </cell>
          <cell r="U417">
            <v>122</v>
          </cell>
          <cell r="V417" t="str">
            <v>Closed</v>
          </cell>
          <cell r="Y417" t="str">
            <v>P3</v>
          </cell>
        </row>
        <row r="418">
          <cell r="P418" t="str">
            <v>ICRW-IVE</v>
          </cell>
          <cell r="R418">
            <v>44490</v>
          </cell>
          <cell r="U418">
            <v>11</v>
          </cell>
          <cell r="V418" t="str">
            <v>Closed</v>
          </cell>
          <cell r="Y418" t="str">
            <v>P3</v>
          </cell>
        </row>
        <row r="419">
          <cell r="P419" t="str">
            <v>ICRW-IVE</v>
          </cell>
          <cell r="R419">
            <v>44491</v>
          </cell>
          <cell r="U419">
            <v>54</v>
          </cell>
          <cell r="V419" t="str">
            <v>Closed</v>
          </cell>
          <cell r="Y419" t="str">
            <v>P2</v>
          </cell>
        </row>
        <row r="420">
          <cell r="P420" t="str">
            <v>ICRW-IVE</v>
          </cell>
          <cell r="R420">
            <v>44494</v>
          </cell>
          <cell r="U420">
            <v>14</v>
          </cell>
          <cell r="V420" t="str">
            <v>Closed</v>
          </cell>
          <cell r="Y420" t="str">
            <v>P2</v>
          </cell>
        </row>
        <row r="421">
          <cell r="P421" t="str">
            <v>ICRW-IVE</v>
          </cell>
          <cell r="R421">
            <v>44494</v>
          </cell>
          <cell r="U421">
            <v>4</v>
          </cell>
          <cell r="V421" t="str">
            <v>Closed</v>
          </cell>
          <cell r="Y421" t="str">
            <v>P1</v>
          </cell>
        </row>
        <row r="422">
          <cell r="P422" t="str">
            <v/>
          </cell>
          <cell r="R422">
            <v>44495</v>
          </cell>
          <cell r="U422" t="str">
            <v/>
          </cell>
          <cell r="V422" t="str">
            <v>Closed</v>
          </cell>
          <cell r="Y422" t="str">
            <v>P2</v>
          </cell>
        </row>
        <row r="423">
          <cell r="P423" t="str">
            <v/>
          </cell>
          <cell r="R423">
            <v>44495</v>
          </cell>
          <cell r="U423">
            <v>116</v>
          </cell>
          <cell r="V423" t="str">
            <v>Closed</v>
          </cell>
          <cell r="Y423" t="str">
            <v>P3</v>
          </cell>
        </row>
        <row r="424">
          <cell r="P424" t="str">
            <v>ICRW-IVE</v>
          </cell>
          <cell r="R424">
            <v>44496</v>
          </cell>
          <cell r="U424">
            <v>2</v>
          </cell>
          <cell r="V424" t="str">
            <v>Closed</v>
          </cell>
          <cell r="Y424" t="str">
            <v>P1</v>
          </cell>
        </row>
        <row r="425">
          <cell r="P425" t="str">
            <v>ICRW-IVE</v>
          </cell>
          <cell r="R425">
            <v>44497</v>
          </cell>
          <cell r="U425">
            <v>7</v>
          </cell>
          <cell r="V425" t="str">
            <v>Closed</v>
          </cell>
          <cell r="Y425" t="str">
            <v>P3</v>
          </cell>
        </row>
        <row r="426">
          <cell r="P426" t="str">
            <v/>
          </cell>
          <cell r="R426">
            <v>44497</v>
          </cell>
          <cell r="U426">
            <v>16</v>
          </cell>
          <cell r="V426" t="str">
            <v>Closed</v>
          </cell>
          <cell r="Y426" t="str">
            <v>P3</v>
          </cell>
        </row>
        <row r="427">
          <cell r="P427" t="str">
            <v>ICRW-IVE</v>
          </cell>
          <cell r="R427">
            <v>44498</v>
          </cell>
          <cell r="U427">
            <v>117</v>
          </cell>
          <cell r="V427" t="str">
            <v>Closed</v>
          </cell>
          <cell r="Y427" t="str">
            <v>P2</v>
          </cell>
        </row>
        <row r="428">
          <cell r="P428" t="str">
            <v>ICRW-IVE</v>
          </cell>
          <cell r="R428">
            <v>44498</v>
          </cell>
          <cell r="U428">
            <v>119</v>
          </cell>
          <cell r="V428" t="str">
            <v>Closed</v>
          </cell>
          <cell r="Y428" t="str">
            <v>P3</v>
          </cell>
        </row>
        <row r="429">
          <cell r="P429" t="str">
            <v>ICRW-IVE</v>
          </cell>
          <cell r="R429">
            <v>44504</v>
          </cell>
          <cell r="U429">
            <v>113</v>
          </cell>
          <cell r="V429" t="str">
            <v>Closed</v>
          </cell>
          <cell r="Y429" t="str">
            <v>P3</v>
          </cell>
        </row>
        <row r="430">
          <cell r="P430" t="str">
            <v>ICRW-IVE</v>
          </cell>
          <cell r="R430">
            <v>44505</v>
          </cell>
          <cell r="U430">
            <v>31</v>
          </cell>
          <cell r="V430" t="str">
            <v>Closed</v>
          </cell>
          <cell r="Y430" t="str">
            <v>P2</v>
          </cell>
        </row>
        <row r="431">
          <cell r="P431" t="str">
            <v>ICRW-IVE</v>
          </cell>
          <cell r="R431">
            <v>44511</v>
          </cell>
          <cell r="U431">
            <v>34</v>
          </cell>
          <cell r="V431" t="str">
            <v>Closed</v>
          </cell>
          <cell r="Y431" t="str">
            <v>P2</v>
          </cell>
        </row>
        <row r="432">
          <cell r="P432" t="str">
            <v/>
          </cell>
          <cell r="R432">
            <v>44519</v>
          </cell>
          <cell r="U432" t="str">
            <v/>
          </cell>
          <cell r="V432" t="str">
            <v>Closed</v>
          </cell>
          <cell r="Y432" t="str">
            <v>P2</v>
          </cell>
        </row>
        <row r="433">
          <cell r="P433" t="str">
            <v>ICRW-IVE</v>
          </cell>
          <cell r="R433">
            <v>44522</v>
          </cell>
          <cell r="U433">
            <v>133</v>
          </cell>
          <cell r="V433" t="str">
            <v>Closed</v>
          </cell>
          <cell r="Y433" t="str">
            <v>P2</v>
          </cell>
        </row>
        <row r="434">
          <cell r="P434" t="str">
            <v>ICRW-IVE</v>
          </cell>
          <cell r="R434">
            <v>44523</v>
          </cell>
          <cell r="U434">
            <v>0</v>
          </cell>
          <cell r="V434" t="str">
            <v>Closed</v>
          </cell>
          <cell r="Y434" t="str">
            <v>P2</v>
          </cell>
        </row>
        <row r="435">
          <cell r="P435" t="str">
            <v>ICRW-IVE</v>
          </cell>
          <cell r="R435">
            <v>44529</v>
          </cell>
          <cell r="U435">
            <v>3</v>
          </cell>
          <cell r="V435" t="str">
            <v>Closed</v>
          </cell>
          <cell r="Y435" t="str">
            <v>P3</v>
          </cell>
        </row>
        <row r="436">
          <cell r="P436" t="str">
            <v>ICRW-IVE</v>
          </cell>
          <cell r="R436">
            <v>44529</v>
          </cell>
          <cell r="U436">
            <v>3</v>
          </cell>
          <cell r="V436" t="str">
            <v>Closed</v>
          </cell>
          <cell r="Y436" t="str">
            <v>P2</v>
          </cell>
        </row>
        <row r="437">
          <cell r="P437" t="str">
            <v>ICRW-IVE</v>
          </cell>
          <cell r="R437">
            <v>44530</v>
          </cell>
          <cell r="U437">
            <v>1</v>
          </cell>
          <cell r="V437" t="str">
            <v>Closed</v>
          </cell>
          <cell r="Y437" t="str">
            <v>P3</v>
          </cell>
        </row>
        <row r="438">
          <cell r="P438" t="str">
            <v/>
          </cell>
          <cell r="R438">
            <v>44531</v>
          </cell>
          <cell r="U438">
            <v>298</v>
          </cell>
          <cell r="V438" t="str">
            <v>Closed</v>
          </cell>
          <cell r="Y438" t="str">
            <v>P3</v>
          </cell>
        </row>
        <row r="439">
          <cell r="P439" t="str">
            <v/>
          </cell>
          <cell r="R439">
            <v>44532</v>
          </cell>
          <cell r="U439">
            <v>79</v>
          </cell>
          <cell r="V439" t="str">
            <v>Closed</v>
          </cell>
          <cell r="Y439" t="str">
            <v>P2</v>
          </cell>
        </row>
        <row r="440">
          <cell r="P440" t="str">
            <v>ICRW-IVE</v>
          </cell>
          <cell r="R440">
            <v>44532</v>
          </cell>
          <cell r="U440">
            <v>43</v>
          </cell>
          <cell r="V440" t="str">
            <v>Closed</v>
          </cell>
          <cell r="Y440" t="str">
            <v>P3</v>
          </cell>
        </row>
        <row r="441">
          <cell r="P441" t="str">
            <v>ICRW-IVE</v>
          </cell>
          <cell r="R441">
            <v>44533</v>
          </cell>
          <cell r="U441">
            <v>4</v>
          </cell>
          <cell r="V441" t="str">
            <v>Closed</v>
          </cell>
          <cell r="Y441" t="str">
            <v>P2</v>
          </cell>
        </row>
        <row r="442">
          <cell r="P442" t="str">
            <v/>
          </cell>
          <cell r="R442">
            <v>44533</v>
          </cell>
          <cell r="U442">
            <v>43</v>
          </cell>
          <cell r="V442" t="str">
            <v>Closed</v>
          </cell>
          <cell r="Y442" t="str">
            <v>P3</v>
          </cell>
        </row>
        <row r="443">
          <cell r="P443" t="str">
            <v/>
          </cell>
          <cell r="R443">
            <v>44536</v>
          </cell>
          <cell r="U443">
            <v>75</v>
          </cell>
          <cell r="V443" t="str">
            <v>Closed</v>
          </cell>
          <cell r="Y443" t="str">
            <v>P2</v>
          </cell>
        </row>
        <row r="444">
          <cell r="P444" t="str">
            <v>ICRW-IVE</v>
          </cell>
          <cell r="R444">
            <v>44536</v>
          </cell>
          <cell r="U444">
            <v>238</v>
          </cell>
          <cell r="V444" t="str">
            <v>Closed</v>
          </cell>
          <cell r="Y444" t="str">
            <v>P2</v>
          </cell>
        </row>
        <row r="445">
          <cell r="P445" t="str">
            <v>ICRW-IVE</v>
          </cell>
          <cell r="R445">
            <v>44537</v>
          </cell>
          <cell r="U445">
            <v>274</v>
          </cell>
          <cell r="V445" t="str">
            <v>Closed</v>
          </cell>
          <cell r="Y445" t="str">
            <v>P3</v>
          </cell>
        </row>
        <row r="446">
          <cell r="P446" t="str">
            <v/>
          </cell>
          <cell r="R446">
            <v>44538</v>
          </cell>
          <cell r="U446">
            <v>65</v>
          </cell>
          <cell r="V446" t="str">
            <v>Closed</v>
          </cell>
          <cell r="Y446" t="str">
            <v>P2</v>
          </cell>
        </row>
        <row r="447">
          <cell r="P447" t="str">
            <v>ICRW-IVE</v>
          </cell>
          <cell r="R447">
            <v>44539</v>
          </cell>
          <cell r="U447">
            <v>21</v>
          </cell>
          <cell r="V447" t="str">
            <v>Closed</v>
          </cell>
          <cell r="Y447" t="str">
            <v>P1</v>
          </cell>
        </row>
        <row r="448">
          <cell r="P448" t="str">
            <v/>
          </cell>
          <cell r="R448">
            <v>44539</v>
          </cell>
          <cell r="U448">
            <v>54</v>
          </cell>
          <cell r="V448" t="str">
            <v>Closed</v>
          </cell>
          <cell r="Y448" t="str">
            <v>P2</v>
          </cell>
        </row>
        <row r="449">
          <cell r="P449" t="str">
            <v/>
          </cell>
          <cell r="R449">
            <v>44543</v>
          </cell>
          <cell r="U449">
            <v>33</v>
          </cell>
          <cell r="V449" t="str">
            <v>Closed</v>
          </cell>
          <cell r="Y449" t="str">
            <v>P3</v>
          </cell>
        </row>
        <row r="450">
          <cell r="P450" t="str">
            <v>ICRW-IVE</v>
          </cell>
          <cell r="R450">
            <v>44544</v>
          </cell>
          <cell r="U450">
            <v>216</v>
          </cell>
          <cell r="V450" t="str">
            <v>Closed</v>
          </cell>
          <cell r="Y450" t="str">
            <v>P3</v>
          </cell>
        </row>
        <row r="451">
          <cell r="P451" t="str">
            <v>ICRW-IVE</v>
          </cell>
          <cell r="R451">
            <v>44545</v>
          </cell>
          <cell r="U451">
            <v>64</v>
          </cell>
          <cell r="V451" t="str">
            <v>Closed</v>
          </cell>
          <cell r="Y451" t="str">
            <v>P2</v>
          </cell>
        </row>
        <row r="452">
          <cell r="P452" t="str">
            <v>ICRW-IVE</v>
          </cell>
          <cell r="R452">
            <v>44547</v>
          </cell>
          <cell r="U452">
            <v>243</v>
          </cell>
          <cell r="V452" t="str">
            <v>Closed</v>
          </cell>
          <cell r="Y452" t="str">
            <v>P2</v>
          </cell>
        </row>
        <row r="453">
          <cell r="P453" t="str">
            <v/>
          </cell>
          <cell r="R453">
            <v>44551</v>
          </cell>
          <cell r="U453">
            <v>60</v>
          </cell>
          <cell r="V453" t="str">
            <v>Closed</v>
          </cell>
          <cell r="Y453" t="str">
            <v>P2</v>
          </cell>
        </row>
        <row r="454">
          <cell r="P454" t="str">
            <v/>
          </cell>
          <cell r="R454">
            <v>44552</v>
          </cell>
          <cell r="U454">
            <v>35</v>
          </cell>
          <cell r="V454" t="str">
            <v>Closed</v>
          </cell>
          <cell r="Y454" t="str">
            <v>P2</v>
          </cell>
        </row>
        <row r="455">
          <cell r="P455" t="str">
            <v>ICRW-IVE</v>
          </cell>
          <cell r="R455">
            <v>44552</v>
          </cell>
          <cell r="U455">
            <v>40</v>
          </cell>
          <cell r="V455" t="str">
            <v>Closed</v>
          </cell>
          <cell r="Y455" t="str">
            <v>P2</v>
          </cell>
        </row>
        <row r="456">
          <cell r="P456" t="str">
            <v>ICRW-IVE</v>
          </cell>
          <cell r="R456">
            <v>44560</v>
          </cell>
          <cell r="U456">
            <v>49</v>
          </cell>
          <cell r="V456" t="str">
            <v>Closed</v>
          </cell>
          <cell r="Y456" t="str">
            <v>P2</v>
          </cell>
        </row>
        <row r="457">
          <cell r="P457" t="str">
            <v>ICRW-IVE</v>
          </cell>
          <cell r="R457">
            <v>44560</v>
          </cell>
          <cell r="U457">
            <v>21</v>
          </cell>
          <cell r="V457" t="str">
            <v>Closed</v>
          </cell>
          <cell r="Y457" t="str">
            <v>P2</v>
          </cell>
        </row>
        <row r="458">
          <cell r="P458" t="str">
            <v>ICRW-IVE</v>
          </cell>
          <cell r="R458">
            <v>44565</v>
          </cell>
          <cell r="U458">
            <v>62</v>
          </cell>
          <cell r="V458" t="str">
            <v>Closed</v>
          </cell>
          <cell r="Y458" t="str">
            <v>P3</v>
          </cell>
        </row>
        <row r="459">
          <cell r="P459" t="str">
            <v>ICRW-IVE</v>
          </cell>
          <cell r="R459">
            <v>44567</v>
          </cell>
          <cell r="U459">
            <v>5</v>
          </cell>
          <cell r="V459" t="str">
            <v>Closed</v>
          </cell>
          <cell r="Y459" t="str">
            <v>P3</v>
          </cell>
        </row>
        <row r="460">
          <cell r="P460" t="str">
            <v>ICRW-IVE</v>
          </cell>
          <cell r="R460">
            <v>44568</v>
          </cell>
          <cell r="U460">
            <v>201</v>
          </cell>
          <cell r="V460" t="str">
            <v>Closed</v>
          </cell>
          <cell r="Y460" t="str">
            <v>P2</v>
          </cell>
        </row>
        <row r="461">
          <cell r="P461" t="str">
            <v>ICRW-IVE</v>
          </cell>
          <cell r="R461">
            <v>44576</v>
          </cell>
          <cell r="U461">
            <v>193</v>
          </cell>
          <cell r="V461" t="str">
            <v>Closed</v>
          </cell>
          <cell r="Y461" t="str">
            <v>P2</v>
          </cell>
        </row>
        <row r="462">
          <cell r="P462" t="str">
            <v/>
          </cell>
          <cell r="R462">
            <v>44578</v>
          </cell>
          <cell r="U462" t="str">
            <v/>
          </cell>
          <cell r="V462" t="str">
            <v>Closed</v>
          </cell>
          <cell r="Y462" t="str">
            <v>P2</v>
          </cell>
        </row>
        <row r="463">
          <cell r="P463" t="str">
            <v>ICRW-IVE</v>
          </cell>
          <cell r="R463">
            <v>44579</v>
          </cell>
          <cell r="U463">
            <v>27</v>
          </cell>
          <cell r="V463" t="str">
            <v>Closed</v>
          </cell>
          <cell r="Y463" t="str">
            <v>P3</v>
          </cell>
        </row>
        <row r="464">
          <cell r="P464" t="str">
            <v>ICRW-IVE</v>
          </cell>
          <cell r="R464">
            <v>44585</v>
          </cell>
          <cell r="U464">
            <v>119</v>
          </cell>
          <cell r="V464" t="str">
            <v>Closed</v>
          </cell>
          <cell r="Y464" t="str">
            <v>P2</v>
          </cell>
        </row>
        <row r="465">
          <cell r="P465" t="str">
            <v>ICRW-IVE</v>
          </cell>
          <cell r="R465">
            <v>44586</v>
          </cell>
          <cell r="U465">
            <v>14</v>
          </cell>
          <cell r="V465" t="str">
            <v>Closed</v>
          </cell>
          <cell r="Y465" t="str">
            <v>P2</v>
          </cell>
        </row>
        <row r="466">
          <cell r="P466" t="str">
            <v>ICRW-IVE</v>
          </cell>
          <cell r="R466">
            <v>44586</v>
          </cell>
          <cell r="U466">
            <v>14</v>
          </cell>
          <cell r="V466" t="str">
            <v>Closed</v>
          </cell>
          <cell r="Y466" t="str">
            <v>P3</v>
          </cell>
        </row>
        <row r="467">
          <cell r="P467" t="str">
            <v/>
          </cell>
          <cell r="R467">
            <v>44592</v>
          </cell>
          <cell r="U467" t="str">
            <v/>
          </cell>
          <cell r="V467" t="str">
            <v>Closed</v>
          </cell>
          <cell r="Y467" t="str">
            <v>P2</v>
          </cell>
        </row>
        <row r="468">
          <cell r="P468" t="str">
            <v>ICRW-IVE</v>
          </cell>
          <cell r="R468">
            <v>44593</v>
          </cell>
          <cell r="U468">
            <v>1</v>
          </cell>
          <cell r="V468" t="str">
            <v>Closed</v>
          </cell>
          <cell r="Y468" t="str">
            <v>P2</v>
          </cell>
        </row>
        <row r="469">
          <cell r="P469" t="str">
            <v>ICRW-IVE</v>
          </cell>
          <cell r="R469">
            <v>44593</v>
          </cell>
          <cell r="U469">
            <v>10</v>
          </cell>
          <cell r="V469" t="str">
            <v>Closed</v>
          </cell>
          <cell r="Y469" t="str">
            <v>P2</v>
          </cell>
        </row>
        <row r="470">
          <cell r="P470" t="str">
            <v/>
          </cell>
          <cell r="R470">
            <v>44593</v>
          </cell>
          <cell r="U470">
            <v>1</v>
          </cell>
          <cell r="V470" t="str">
            <v>Closed</v>
          </cell>
          <cell r="Y470" t="str">
            <v>P3</v>
          </cell>
        </row>
        <row r="471">
          <cell r="P471" t="str">
            <v>ICRW-IVE</v>
          </cell>
          <cell r="R471">
            <v>44594</v>
          </cell>
          <cell r="U471">
            <v>0</v>
          </cell>
          <cell r="V471" t="str">
            <v>Closed</v>
          </cell>
          <cell r="Y471" t="str">
            <v>P2</v>
          </cell>
        </row>
        <row r="472">
          <cell r="P472" t="str">
            <v>ICRW-IVE</v>
          </cell>
          <cell r="R472">
            <v>44600</v>
          </cell>
          <cell r="U472">
            <v>-4</v>
          </cell>
          <cell r="V472" t="str">
            <v>Closed</v>
          </cell>
          <cell r="Y472" t="str">
            <v>P3</v>
          </cell>
        </row>
        <row r="473">
          <cell r="P473" t="str">
            <v>ICRW-IVE</v>
          </cell>
          <cell r="R473">
            <v>44600</v>
          </cell>
          <cell r="U473">
            <v>22</v>
          </cell>
          <cell r="V473" t="str">
            <v>Closed</v>
          </cell>
          <cell r="Y473" t="str">
            <v>P2</v>
          </cell>
        </row>
        <row r="474">
          <cell r="P474" t="str">
            <v/>
          </cell>
          <cell r="R474">
            <v>44601</v>
          </cell>
          <cell r="U474" t="str">
            <v/>
          </cell>
          <cell r="V474" t="str">
            <v>Closed</v>
          </cell>
          <cell r="Y474" t="str">
            <v>P3</v>
          </cell>
        </row>
        <row r="475">
          <cell r="P475" t="str">
            <v>ICRW-IVE</v>
          </cell>
          <cell r="R475">
            <v>44601</v>
          </cell>
          <cell r="U475">
            <v>96</v>
          </cell>
          <cell r="V475" t="str">
            <v>Closed</v>
          </cell>
          <cell r="Y475" t="str">
            <v>P3</v>
          </cell>
        </row>
        <row r="476">
          <cell r="P476" t="str">
            <v/>
          </cell>
          <cell r="R476">
            <v>44602</v>
          </cell>
          <cell r="U476">
            <v>95</v>
          </cell>
          <cell r="V476" t="str">
            <v>Closed</v>
          </cell>
          <cell r="Y476" t="str">
            <v>P3</v>
          </cell>
        </row>
        <row r="477">
          <cell r="P477" t="str">
            <v>ICRW-IVE</v>
          </cell>
          <cell r="R477">
            <v>44602</v>
          </cell>
          <cell r="U477">
            <v>95</v>
          </cell>
          <cell r="V477" t="str">
            <v>Closed</v>
          </cell>
          <cell r="Y477" t="str">
            <v>P3</v>
          </cell>
        </row>
        <row r="478">
          <cell r="P478" t="str">
            <v>ICRW-IVE</v>
          </cell>
          <cell r="R478">
            <v>44609</v>
          </cell>
          <cell r="U478">
            <v>154</v>
          </cell>
          <cell r="V478" t="str">
            <v>Closed</v>
          </cell>
          <cell r="Y478" t="str">
            <v>P3</v>
          </cell>
        </row>
        <row r="479">
          <cell r="P479" t="str">
            <v>ICRW-IVE</v>
          </cell>
          <cell r="R479">
            <v>44610</v>
          </cell>
          <cell r="U479">
            <v>153</v>
          </cell>
          <cell r="V479" t="str">
            <v>Closed</v>
          </cell>
          <cell r="Y479" t="str">
            <v>P2</v>
          </cell>
        </row>
        <row r="480">
          <cell r="P480" t="str">
            <v>ICRW-IVE</v>
          </cell>
          <cell r="R480">
            <v>44615</v>
          </cell>
          <cell r="U480">
            <v>2</v>
          </cell>
          <cell r="V480" t="str">
            <v>Closed</v>
          </cell>
          <cell r="Y480" t="str">
            <v>P2</v>
          </cell>
        </row>
        <row r="481">
          <cell r="P481" t="str">
            <v>ICRW-IVE</v>
          </cell>
          <cell r="R481">
            <v>44616</v>
          </cell>
          <cell r="U481">
            <v>232</v>
          </cell>
          <cell r="V481" t="str">
            <v>Closed</v>
          </cell>
          <cell r="Y481" t="str">
            <v>P2</v>
          </cell>
        </row>
        <row r="482">
          <cell r="P482" t="str">
            <v/>
          </cell>
          <cell r="R482">
            <v>44616</v>
          </cell>
          <cell r="U482">
            <v>179</v>
          </cell>
          <cell r="V482" t="str">
            <v>Closed</v>
          </cell>
          <cell r="Y482" t="str">
            <v>P3</v>
          </cell>
        </row>
        <row r="483">
          <cell r="P483" t="str">
            <v/>
          </cell>
          <cell r="R483">
            <v>44616</v>
          </cell>
          <cell r="U483">
            <v>12</v>
          </cell>
          <cell r="V483" t="str">
            <v>Closed</v>
          </cell>
          <cell r="Y483" t="str">
            <v>P3</v>
          </cell>
        </row>
        <row r="484">
          <cell r="P484" t="str">
            <v>ICRW-IVE</v>
          </cell>
          <cell r="R484">
            <v>44616</v>
          </cell>
          <cell r="U484">
            <v>47</v>
          </cell>
          <cell r="V484" t="str">
            <v>Closed</v>
          </cell>
          <cell r="Y484" t="str">
            <v>P2</v>
          </cell>
        </row>
        <row r="485">
          <cell r="P485" t="str">
            <v>ICRW-IVE</v>
          </cell>
          <cell r="R485">
            <v>44617</v>
          </cell>
          <cell r="U485">
            <v>80</v>
          </cell>
          <cell r="V485" t="str">
            <v>Closed</v>
          </cell>
          <cell r="Y485" t="str">
            <v>P3</v>
          </cell>
        </row>
        <row r="486">
          <cell r="P486" t="str">
            <v>ICRW-IVE</v>
          </cell>
          <cell r="R486">
            <v>44620</v>
          </cell>
          <cell r="U486">
            <v>88</v>
          </cell>
          <cell r="V486" t="str">
            <v>Closed</v>
          </cell>
          <cell r="Y486" t="str">
            <v>P3</v>
          </cell>
        </row>
        <row r="487">
          <cell r="P487" t="str">
            <v>ICRW-IVE</v>
          </cell>
          <cell r="R487">
            <v>44620</v>
          </cell>
          <cell r="U487">
            <v>88</v>
          </cell>
          <cell r="V487" t="str">
            <v>Closed</v>
          </cell>
          <cell r="Y487" t="str">
            <v>P3</v>
          </cell>
        </row>
        <row r="488">
          <cell r="P488" t="str">
            <v>ICRW-IVE</v>
          </cell>
          <cell r="R488">
            <v>44620</v>
          </cell>
          <cell r="U488">
            <v>3</v>
          </cell>
          <cell r="V488" t="str">
            <v>Closed</v>
          </cell>
          <cell r="Y488" t="str">
            <v>P3</v>
          </cell>
        </row>
        <row r="489">
          <cell r="P489" t="str">
            <v>ICRW-IVE</v>
          </cell>
          <cell r="R489">
            <v>44620</v>
          </cell>
          <cell r="U489">
            <v>2</v>
          </cell>
          <cell r="V489" t="str">
            <v>Closed</v>
          </cell>
          <cell r="Y489" t="str">
            <v>P2</v>
          </cell>
        </row>
        <row r="490">
          <cell r="P490" t="str">
            <v>ICRW-IVE</v>
          </cell>
          <cell r="R490">
            <v>44623</v>
          </cell>
          <cell r="U490">
            <v>-1</v>
          </cell>
          <cell r="V490" t="str">
            <v>Closed</v>
          </cell>
          <cell r="Y490" t="str">
            <v>P3</v>
          </cell>
        </row>
        <row r="491">
          <cell r="P491" t="str">
            <v>ICRW-IVE</v>
          </cell>
          <cell r="R491">
            <v>44624</v>
          </cell>
          <cell r="U491">
            <v>20</v>
          </cell>
          <cell r="V491" t="str">
            <v>Closed</v>
          </cell>
          <cell r="Y491" t="str">
            <v>P3</v>
          </cell>
        </row>
        <row r="492">
          <cell r="P492" t="str">
            <v>ICRW-IVE</v>
          </cell>
          <cell r="R492">
            <v>44627</v>
          </cell>
          <cell r="U492">
            <v>5</v>
          </cell>
          <cell r="V492" t="str">
            <v>Closed</v>
          </cell>
          <cell r="Y492" t="str">
            <v>P2</v>
          </cell>
        </row>
        <row r="493">
          <cell r="P493" t="str">
            <v>ICRW-IVE</v>
          </cell>
          <cell r="R493">
            <v>44628</v>
          </cell>
          <cell r="U493">
            <v>4</v>
          </cell>
          <cell r="V493" t="str">
            <v>Closed</v>
          </cell>
          <cell r="Y493" t="str">
            <v>P3</v>
          </cell>
        </row>
        <row r="494">
          <cell r="P494" t="str">
            <v>ICRW-IVE</v>
          </cell>
          <cell r="R494">
            <v>44628</v>
          </cell>
          <cell r="U494">
            <v>9</v>
          </cell>
          <cell r="V494" t="str">
            <v>Closed</v>
          </cell>
          <cell r="Y494" t="str">
            <v>P2</v>
          </cell>
        </row>
        <row r="495">
          <cell r="P495" t="str">
            <v>ICRW-IVE</v>
          </cell>
          <cell r="R495">
            <v>44629</v>
          </cell>
          <cell r="U495">
            <v>3</v>
          </cell>
          <cell r="V495" t="str">
            <v>Closed</v>
          </cell>
          <cell r="Y495" t="str">
            <v>P1</v>
          </cell>
        </row>
        <row r="496">
          <cell r="P496" t="str">
            <v>ICRW-IVE</v>
          </cell>
          <cell r="R496">
            <v>44629</v>
          </cell>
          <cell r="U496">
            <v>3</v>
          </cell>
          <cell r="V496" t="str">
            <v>Closed</v>
          </cell>
          <cell r="Y496" t="str">
            <v>P2</v>
          </cell>
        </row>
        <row r="497">
          <cell r="P497" t="str">
            <v>ICRW-IVE</v>
          </cell>
          <cell r="R497">
            <v>44629</v>
          </cell>
          <cell r="U497">
            <v>3</v>
          </cell>
          <cell r="V497" t="str">
            <v>Closed</v>
          </cell>
          <cell r="Y497" t="str">
            <v>P3</v>
          </cell>
        </row>
        <row r="498">
          <cell r="P498" t="str">
            <v>ICRW-IVE</v>
          </cell>
          <cell r="R498">
            <v>44629</v>
          </cell>
          <cell r="U498">
            <v>3</v>
          </cell>
          <cell r="V498" t="str">
            <v>Closed</v>
          </cell>
          <cell r="Y498" t="str">
            <v>P2</v>
          </cell>
        </row>
        <row r="499">
          <cell r="P499" t="str">
            <v>ICRW-IVE</v>
          </cell>
          <cell r="R499">
            <v>44629</v>
          </cell>
          <cell r="U499">
            <v>3</v>
          </cell>
          <cell r="V499" t="str">
            <v>Closed</v>
          </cell>
          <cell r="Y499" t="str">
            <v>P2</v>
          </cell>
        </row>
        <row r="500">
          <cell r="P500" t="str">
            <v>ICRW-IVE</v>
          </cell>
          <cell r="R500">
            <v>44629</v>
          </cell>
          <cell r="U500">
            <v>3</v>
          </cell>
          <cell r="V500" t="str">
            <v>Closed</v>
          </cell>
          <cell r="Y500" t="str">
            <v>P2</v>
          </cell>
        </row>
        <row r="501">
          <cell r="P501" t="str">
            <v>ICRW-IVE</v>
          </cell>
          <cell r="R501">
            <v>44629</v>
          </cell>
          <cell r="U501">
            <v>3</v>
          </cell>
          <cell r="V501" t="str">
            <v>Closed</v>
          </cell>
          <cell r="Y501" t="str">
            <v>P3</v>
          </cell>
        </row>
        <row r="502">
          <cell r="P502" t="str">
            <v>ICRW-IVE</v>
          </cell>
          <cell r="R502">
            <v>44630</v>
          </cell>
          <cell r="U502">
            <v>2</v>
          </cell>
          <cell r="V502" t="str">
            <v>Closed</v>
          </cell>
          <cell r="Y502" t="str">
            <v>P2</v>
          </cell>
        </row>
        <row r="503">
          <cell r="P503" t="str">
            <v>ICRW-IVE</v>
          </cell>
          <cell r="R503">
            <v>44630</v>
          </cell>
          <cell r="U503">
            <v>2</v>
          </cell>
          <cell r="V503" t="str">
            <v>Closed</v>
          </cell>
          <cell r="Y503" t="str">
            <v>P2</v>
          </cell>
        </row>
        <row r="504">
          <cell r="P504" t="str">
            <v>ICRW-IVE</v>
          </cell>
          <cell r="R504">
            <v>44630</v>
          </cell>
          <cell r="U504">
            <v>2</v>
          </cell>
          <cell r="V504" t="str">
            <v>Closed</v>
          </cell>
          <cell r="Y504" t="str">
            <v>P2</v>
          </cell>
        </row>
        <row r="505">
          <cell r="P505" t="str">
            <v>ICRW-IVE</v>
          </cell>
          <cell r="R505">
            <v>44630</v>
          </cell>
          <cell r="U505">
            <v>2</v>
          </cell>
          <cell r="V505" t="str">
            <v>Closed</v>
          </cell>
          <cell r="Y505" t="str">
            <v>P2</v>
          </cell>
        </row>
        <row r="506">
          <cell r="P506" t="str">
            <v>ICRW-IVE</v>
          </cell>
          <cell r="R506">
            <v>44630</v>
          </cell>
          <cell r="U506">
            <v>67</v>
          </cell>
          <cell r="V506" t="str">
            <v>Closed</v>
          </cell>
          <cell r="Y506" t="str">
            <v>P3</v>
          </cell>
        </row>
        <row r="507">
          <cell r="P507" t="str">
            <v>ICRW-IVE</v>
          </cell>
          <cell r="R507">
            <v>44630</v>
          </cell>
          <cell r="U507">
            <v>2</v>
          </cell>
          <cell r="V507" t="str">
            <v>Closed</v>
          </cell>
          <cell r="Y507" t="str">
            <v>P3</v>
          </cell>
        </row>
        <row r="508">
          <cell r="P508" t="str">
            <v>ICRW-IVE</v>
          </cell>
          <cell r="R508">
            <v>44630</v>
          </cell>
          <cell r="U508">
            <v>2</v>
          </cell>
          <cell r="V508" t="str">
            <v>Closed</v>
          </cell>
          <cell r="Y508" t="str">
            <v>P2</v>
          </cell>
        </row>
        <row r="509">
          <cell r="P509" t="str">
            <v>ICRW-IVE</v>
          </cell>
          <cell r="R509">
            <v>44630</v>
          </cell>
          <cell r="U509">
            <v>2</v>
          </cell>
          <cell r="V509" t="str">
            <v>Closed</v>
          </cell>
          <cell r="Y509" t="str">
            <v>P2</v>
          </cell>
        </row>
        <row r="510">
          <cell r="P510" t="str">
            <v>ICRW-IVE</v>
          </cell>
          <cell r="R510">
            <v>44630</v>
          </cell>
          <cell r="U510">
            <v>2</v>
          </cell>
          <cell r="V510" t="str">
            <v>Closed</v>
          </cell>
          <cell r="Y510" t="str">
            <v>P2</v>
          </cell>
        </row>
        <row r="511">
          <cell r="P511" t="str">
            <v/>
          </cell>
          <cell r="R511">
            <v>44630</v>
          </cell>
          <cell r="U511">
            <v>133</v>
          </cell>
          <cell r="V511" t="str">
            <v>Closed</v>
          </cell>
          <cell r="Y511" t="str">
            <v>P2</v>
          </cell>
        </row>
        <row r="512">
          <cell r="P512" t="str">
            <v>ICRW-IVE</v>
          </cell>
          <cell r="R512">
            <v>44630</v>
          </cell>
          <cell r="U512">
            <v>2</v>
          </cell>
          <cell r="V512" t="str">
            <v>Closed</v>
          </cell>
          <cell r="Y512" t="str">
            <v>P3</v>
          </cell>
        </row>
        <row r="513">
          <cell r="P513" t="str">
            <v/>
          </cell>
          <cell r="R513">
            <v>44635</v>
          </cell>
          <cell r="U513">
            <v>2</v>
          </cell>
          <cell r="V513" t="str">
            <v>Closed</v>
          </cell>
          <cell r="Y513" t="str">
            <v>P3</v>
          </cell>
        </row>
        <row r="514">
          <cell r="P514" t="str">
            <v>ICRW-IVE</v>
          </cell>
          <cell r="R514">
            <v>44637</v>
          </cell>
          <cell r="U514">
            <v>0</v>
          </cell>
          <cell r="V514" t="str">
            <v>Closed</v>
          </cell>
          <cell r="Y514" t="str">
            <v>P2</v>
          </cell>
        </row>
        <row r="515">
          <cell r="P515" t="str">
            <v/>
          </cell>
          <cell r="R515">
            <v>44641</v>
          </cell>
          <cell r="U515" t="str">
            <v/>
          </cell>
          <cell r="V515" t="str">
            <v>Closed</v>
          </cell>
          <cell r="Y515" t="str">
            <v>P2</v>
          </cell>
        </row>
        <row r="516">
          <cell r="P516" t="str">
            <v>ICRW-IVE</v>
          </cell>
          <cell r="R516">
            <v>44643</v>
          </cell>
          <cell r="U516">
            <v>5</v>
          </cell>
          <cell r="V516" t="str">
            <v>Closed</v>
          </cell>
          <cell r="Y516" t="str">
            <v>P3</v>
          </cell>
        </row>
        <row r="517">
          <cell r="P517" t="str">
            <v>ICRW-IVE</v>
          </cell>
          <cell r="R517">
            <v>44645</v>
          </cell>
          <cell r="U517">
            <v>7</v>
          </cell>
          <cell r="V517" t="str">
            <v>Closed</v>
          </cell>
          <cell r="Y517" t="str">
            <v>P3</v>
          </cell>
        </row>
        <row r="518">
          <cell r="P518" t="str">
            <v>ICRW-IVE</v>
          </cell>
          <cell r="R518">
            <v>44645</v>
          </cell>
          <cell r="U518">
            <v>59</v>
          </cell>
          <cell r="V518" t="str">
            <v>Closed</v>
          </cell>
          <cell r="Y518" t="str">
            <v>P3</v>
          </cell>
        </row>
        <row r="519">
          <cell r="P519" t="str">
            <v>ICRW-IVE</v>
          </cell>
          <cell r="R519">
            <v>44649</v>
          </cell>
          <cell r="U519">
            <v>3</v>
          </cell>
          <cell r="V519" t="str">
            <v>Closed</v>
          </cell>
          <cell r="Y519" t="str">
            <v>P3</v>
          </cell>
        </row>
        <row r="520">
          <cell r="P520" t="str">
            <v/>
          </cell>
          <cell r="R520">
            <v>44649</v>
          </cell>
          <cell r="U520">
            <v>56</v>
          </cell>
          <cell r="V520" t="str">
            <v>Closed</v>
          </cell>
          <cell r="Y520" t="str">
            <v>P2</v>
          </cell>
        </row>
        <row r="521">
          <cell r="P521" t="str">
            <v>ICRW-IVE</v>
          </cell>
          <cell r="R521">
            <v>44650</v>
          </cell>
          <cell r="U521">
            <v>1</v>
          </cell>
          <cell r="V521" t="str">
            <v>Closed</v>
          </cell>
          <cell r="Y521" t="str">
            <v>P3</v>
          </cell>
        </row>
        <row r="522">
          <cell r="P522" t="str">
            <v>ICRW-IVE</v>
          </cell>
          <cell r="R522">
            <v>44651</v>
          </cell>
          <cell r="U522">
            <v>81</v>
          </cell>
          <cell r="V522" t="str">
            <v>Closed</v>
          </cell>
          <cell r="Y522" t="str">
            <v>P2</v>
          </cell>
        </row>
        <row r="523">
          <cell r="P523" t="str">
            <v/>
          </cell>
          <cell r="R523">
            <v>44652</v>
          </cell>
          <cell r="U523">
            <v>3</v>
          </cell>
          <cell r="V523" t="str">
            <v>Closed</v>
          </cell>
          <cell r="Y523" t="str">
            <v>P3</v>
          </cell>
        </row>
        <row r="524">
          <cell r="P524" t="str">
            <v/>
          </cell>
          <cell r="R524">
            <v>44652</v>
          </cell>
          <cell r="U524">
            <v>5</v>
          </cell>
          <cell r="V524" t="str">
            <v>Closed</v>
          </cell>
          <cell r="Y524" t="str">
            <v>P3</v>
          </cell>
        </row>
        <row r="525">
          <cell r="P525" t="str">
            <v>ICRW-IVE</v>
          </cell>
          <cell r="R525">
            <v>44655</v>
          </cell>
          <cell r="U525">
            <v>2</v>
          </cell>
          <cell r="V525" t="str">
            <v>Closed</v>
          </cell>
          <cell r="Y525" t="str">
            <v>P2</v>
          </cell>
        </row>
        <row r="526">
          <cell r="P526" t="str">
            <v>ICRW-IVE</v>
          </cell>
          <cell r="R526">
            <v>44657</v>
          </cell>
          <cell r="U526">
            <v>14</v>
          </cell>
          <cell r="V526" t="str">
            <v>Closed</v>
          </cell>
          <cell r="Y526" t="str">
            <v>P3</v>
          </cell>
        </row>
        <row r="527">
          <cell r="P527" t="str">
            <v/>
          </cell>
          <cell r="R527">
            <v>44658</v>
          </cell>
          <cell r="U527" t="str">
            <v/>
          </cell>
          <cell r="V527" t="str">
            <v>Closed</v>
          </cell>
          <cell r="Y527" t="str">
            <v>P3</v>
          </cell>
        </row>
        <row r="528">
          <cell r="P528" t="str">
            <v>ICRW-IVE</v>
          </cell>
          <cell r="R528">
            <v>44658</v>
          </cell>
          <cell r="U528">
            <v>221</v>
          </cell>
          <cell r="V528" t="str">
            <v>Closed</v>
          </cell>
          <cell r="Y528" t="str">
            <v>P2</v>
          </cell>
        </row>
        <row r="529">
          <cell r="P529" t="str">
            <v>ICRW-IVE</v>
          </cell>
          <cell r="R529">
            <v>44658</v>
          </cell>
          <cell r="U529">
            <v>18</v>
          </cell>
          <cell r="V529" t="str">
            <v>Closed</v>
          </cell>
          <cell r="Y529" t="str">
            <v>P2</v>
          </cell>
        </row>
        <row r="530">
          <cell r="P530" t="str">
            <v>ICRW-IVE</v>
          </cell>
          <cell r="R530">
            <v>44663</v>
          </cell>
          <cell r="U530">
            <v>185</v>
          </cell>
          <cell r="V530" t="str">
            <v>Closed</v>
          </cell>
          <cell r="Y530" t="str">
            <v>P2</v>
          </cell>
        </row>
        <row r="531">
          <cell r="P531" t="str">
            <v>ICRW-IVE</v>
          </cell>
          <cell r="R531">
            <v>44664</v>
          </cell>
          <cell r="U531">
            <v>213</v>
          </cell>
          <cell r="V531" t="str">
            <v>Closed</v>
          </cell>
          <cell r="Y531" t="str">
            <v>P2</v>
          </cell>
        </row>
        <row r="532">
          <cell r="P532" t="str">
            <v>ICRW-IVE</v>
          </cell>
          <cell r="R532">
            <v>44664</v>
          </cell>
          <cell r="U532">
            <v>299</v>
          </cell>
          <cell r="V532" t="str">
            <v>Closed</v>
          </cell>
          <cell r="Y532" t="str">
            <v>P2</v>
          </cell>
          <cell r="Z532">
            <v>5</v>
          </cell>
        </row>
        <row r="533">
          <cell r="P533" t="str">
            <v>ICRW-IVE</v>
          </cell>
          <cell r="R533">
            <v>44664</v>
          </cell>
          <cell r="U533">
            <v>16</v>
          </cell>
          <cell r="V533" t="str">
            <v>Closed</v>
          </cell>
          <cell r="Y533" t="str">
            <v>P2</v>
          </cell>
        </row>
        <row r="534">
          <cell r="P534" t="str">
            <v>ICRW-IVE</v>
          </cell>
          <cell r="R534">
            <v>44670</v>
          </cell>
          <cell r="U534">
            <v>3</v>
          </cell>
          <cell r="V534" t="str">
            <v>Closed</v>
          </cell>
          <cell r="Y534" t="str">
            <v>P3</v>
          </cell>
        </row>
        <row r="535">
          <cell r="P535" t="str">
            <v>ICRW-IVE</v>
          </cell>
          <cell r="R535">
            <v>44671</v>
          </cell>
          <cell r="U535">
            <v>8</v>
          </cell>
          <cell r="V535" t="str">
            <v>Closed</v>
          </cell>
          <cell r="Y535" t="str">
            <v>P3</v>
          </cell>
        </row>
        <row r="536">
          <cell r="P536" t="str">
            <v>ICRW-IVE</v>
          </cell>
          <cell r="R536">
            <v>44672</v>
          </cell>
          <cell r="U536">
            <v>5</v>
          </cell>
          <cell r="V536" t="str">
            <v>Closed</v>
          </cell>
          <cell r="Y536" t="str">
            <v>P3</v>
          </cell>
        </row>
        <row r="537">
          <cell r="P537" t="str">
            <v>ICRW-IVE</v>
          </cell>
          <cell r="R537">
            <v>44672</v>
          </cell>
          <cell r="U537">
            <v>5</v>
          </cell>
          <cell r="V537" t="str">
            <v>Closed</v>
          </cell>
          <cell r="Y537" t="str">
            <v>P3</v>
          </cell>
        </row>
        <row r="538">
          <cell r="P538" t="str">
            <v>ICRW-IVE</v>
          </cell>
          <cell r="R538">
            <v>44673</v>
          </cell>
          <cell r="U538">
            <v>24</v>
          </cell>
          <cell r="V538" t="str">
            <v>Closed</v>
          </cell>
          <cell r="Y538" t="str">
            <v>P3</v>
          </cell>
        </row>
        <row r="539">
          <cell r="P539" t="str">
            <v>ICRW-IVE</v>
          </cell>
          <cell r="R539">
            <v>44677</v>
          </cell>
          <cell r="U539">
            <v>9</v>
          </cell>
          <cell r="V539" t="str">
            <v>Closed</v>
          </cell>
          <cell r="Y539" t="str">
            <v>P1</v>
          </cell>
        </row>
        <row r="540">
          <cell r="P540" t="str">
            <v>ICRW-IVE</v>
          </cell>
          <cell r="R540">
            <v>44678</v>
          </cell>
          <cell r="U540">
            <v>1</v>
          </cell>
          <cell r="V540" t="str">
            <v>Closed</v>
          </cell>
          <cell r="Y540" t="str">
            <v>P2</v>
          </cell>
        </row>
        <row r="541">
          <cell r="P541" t="str">
            <v>ICRW-IVE</v>
          </cell>
          <cell r="R541">
            <v>44678</v>
          </cell>
          <cell r="U541">
            <v>1</v>
          </cell>
          <cell r="V541" t="str">
            <v>Closed</v>
          </cell>
          <cell r="Y541" t="str">
            <v>P2</v>
          </cell>
        </row>
        <row r="542">
          <cell r="P542" t="str">
            <v>ICRW-IVE</v>
          </cell>
          <cell r="R542">
            <v>44678</v>
          </cell>
          <cell r="U542">
            <v>40</v>
          </cell>
          <cell r="V542" t="str">
            <v>Closed</v>
          </cell>
          <cell r="Y542" t="str">
            <v>P2</v>
          </cell>
        </row>
        <row r="543">
          <cell r="P543" t="str">
            <v>ICRW-IVE</v>
          </cell>
          <cell r="R543">
            <v>44678</v>
          </cell>
          <cell r="U543">
            <v>1</v>
          </cell>
          <cell r="V543" t="str">
            <v>Closed</v>
          </cell>
          <cell r="Y543" t="str">
            <v>P2</v>
          </cell>
        </row>
        <row r="544">
          <cell r="P544" t="str">
            <v>ICRW-IVE</v>
          </cell>
          <cell r="R544">
            <v>44679</v>
          </cell>
          <cell r="U544">
            <v>55</v>
          </cell>
          <cell r="V544" t="str">
            <v>Closed</v>
          </cell>
          <cell r="Y544" t="str">
            <v>P3</v>
          </cell>
        </row>
        <row r="545">
          <cell r="P545" t="str">
            <v>ICRW-IVE</v>
          </cell>
          <cell r="R545">
            <v>44679</v>
          </cell>
          <cell r="U545">
            <v>4</v>
          </cell>
          <cell r="V545" t="str">
            <v>Closed</v>
          </cell>
          <cell r="Y545" t="str">
            <v>P2</v>
          </cell>
        </row>
        <row r="546">
          <cell r="P546" t="str">
            <v>ICRW-IVE</v>
          </cell>
          <cell r="R546">
            <v>44680</v>
          </cell>
          <cell r="U546">
            <v>39</v>
          </cell>
          <cell r="V546" t="str">
            <v>Closed</v>
          </cell>
          <cell r="Y546" t="str">
            <v>P2</v>
          </cell>
        </row>
        <row r="547">
          <cell r="P547" t="str">
            <v>ICRW-IVE</v>
          </cell>
          <cell r="R547">
            <v>44684</v>
          </cell>
          <cell r="U547">
            <v>1</v>
          </cell>
          <cell r="V547" t="str">
            <v>Closed</v>
          </cell>
          <cell r="Y547" t="str">
            <v>P3</v>
          </cell>
        </row>
        <row r="548">
          <cell r="P548" t="str">
            <v>ICRW-IVE</v>
          </cell>
          <cell r="R548">
            <v>44684</v>
          </cell>
          <cell r="U548">
            <v>2</v>
          </cell>
          <cell r="V548" t="str">
            <v>Closed</v>
          </cell>
          <cell r="Y548" t="str">
            <v>P1</v>
          </cell>
        </row>
        <row r="549">
          <cell r="P549" t="str">
            <v>ICRW-IVE</v>
          </cell>
          <cell r="R549">
            <v>44684</v>
          </cell>
          <cell r="U549">
            <v>13</v>
          </cell>
          <cell r="V549" t="str">
            <v>Closed</v>
          </cell>
          <cell r="Y549" t="str">
            <v>P2</v>
          </cell>
        </row>
        <row r="550">
          <cell r="P550" t="str">
            <v>ICRW-IVE</v>
          </cell>
          <cell r="R550">
            <v>44685</v>
          </cell>
          <cell r="U550">
            <v>120</v>
          </cell>
          <cell r="V550" t="str">
            <v>Closed</v>
          </cell>
          <cell r="Y550" t="str">
            <v>P2</v>
          </cell>
        </row>
        <row r="551">
          <cell r="P551" t="str">
            <v/>
          </cell>
          <cell r="R551">
            <v>44686</v>
          </cell>
          <cell r="U551">
            <v>68</v>
          </cell>
          <cell r="V551" t="str">
            <v>Closed</v>
          </cell>
          <cell r="Y551" t="str">
            <v>P3</v>
          </cell>
        </row>
        <row r="552">
          <cell r="P552" t="str">
            <v>ICRW-IVE</v>
          </cell>
          <cell r="R552">
            <v>44687</v>
          </cell>
          <cell r="U552">
            <v>28</v>
          </cell>
          <cell r="V552" t="str">
            <v>Closed</v>
          </cell>
          <cell r="Y552" t="str">
            <v>P1</v>
          </cell>
        </row>
        <row r="553">
          <cell r="P553" t="str">
            <v>ICRW-IVE</v>
          </cell>
          <cell r="R553">
            <v>44691</v>
          </cell>
          <cell r="U553">
            <v>42</v>
          </cell>
          <cell r="V553" t="str">
            <v>Closed</v>
          </cell>
          <cell r="Y553" t="str">
            <v>P3</v>
          </cell>
        </row>
        <row r="554">
          <cell r="P554" t="str">
            <v>ICRW-IVE</v>
          </cell>
          <cell r="R554">
            <v>44694</v>
          </cell>
          <cell r="U554">
            <v>39</v>
          </cell>
          <cell r="V554" t="str">
            <v>Closed</v>
          </cell>
          <cell r="Y554" t="str">
            <v>P2</v>
          </cell>
        </row>
        <row r="555">
          <cell r="P555" t="str">
            <v>ICRW-IVE</v>
          </cell>
          <cell r="R555">
            <v>44694</v>
          </cell>
          <cell r="U555">
            <v>11</v>
          </cell>
          <cell r="V555" t="str">
            <v>Closed</v>
          </cell>
          <cell r="Y555" t="str">
            <v>P2</v>
          </cell>
        </row>
        <row r="556">
          <cell r="P556" t="str">
            <v>ICRW-IVE</v>
          </cell>
          <cell r="R556">
            <v>44697</v>
          </cell>
          <cell r="U556">
            <v>38</v>
          </cell>
          <cell r="V556" t="str">
            <v>Closed</v>
          </cell>
          <cell r="Y556" t="str">
            <v>P2</v>
          </cell>
        </row>
        <row r="557">
          <cell r="P557" t="str">
            <v/>
          </cell>
          <cell r="R557">
            <v>44697</v>
          </cell>
          <cell r="U557">
            <v>268</v>
          </cell>
          <cell r="V557" t="str">
            <v>Closed</v>
          </cell>
          <cell r="Y557" t="str">
            <v>P1</v>
          </cell>
        </row>
        <row r="558">
          <cell r="P558" t="str">
            <v/>
          </cell>
          <cell r="R558">
            <v>44697</v>
          </cell>
          <cell r="U558">
            <v>2</v>
          </cell>
          <cell r="V558" t="str">
            <v>Closed</v>
          </cell>
          <cell r="Y558" t="str">
            <v>P2</v>
          </cell>
        </row>
        <row r="559">
          <cell r="P559" t="str">
            <v/>
          </cell>
          <cell r="R559">
            <v>44697</v>
          </cell>
          <cell r="U559">
            <v>268</v>
          </cell>
          <cell r="V559" t="str">
            <v>Closed</v>
          </cell>
          <cell r="Y559" t="str">
            <v>P2</v>
          </cell>
        </row>
        <row r="560">
          <cell r="P560" t="str">
            <v/>
          </cell>
          <cell r="R560">
            <v>44697</v>
          </cell>
          <cell r="U560">
            <v>268</v>
          </cell>
          <cell r="V560" t="str">
            <v>Closed</v>
          </cell>
          <cell r="Y560" t="str">
            <v>P2</v>
          </cell>
        </row>
        <row r="561">
          <cell r="P561" t="str">
            <v/>
          </cell>
          <cell r="R561">
            <v>44697</v>
          </cell>
          <cell r="U561">
            <v>268</v>
          </cell>
          <cell r="V561" t="str">
            <v>Closed</v>
          </cell>
          <cell r="Y561" t="str">
            <v>P2</v>
          </cell>
        </row>
        <row r="562">
          <cell r="P562" t="str">
            <v/>
          </cell>
          <cell r="R562">
            <v>44698</v>
          </cell>
          <cell r="U562">
            <v>260</v>
          </cell>
          <cell r="V562" t="str">
            <v>Closed</v>
          </cell>
          <cell r="Y562" t="str">
            <v>P2</v>
          </cell>
        </row>
        <row r="563">
          <cell r="P563" t="str">
            <v/>
          </cell>
          <cell r="R563">
            <v>44698</v>
          </cell>
          <cell r="U563">
            <v>267</v>
          </cell>
          <cell r="V563" t="str">
            <v>Closed</v>
          </cell>
          <cell r="Y563" t="str">
            <v>P2</v>
          </cell>
        </row>
        <row r="564">
          <cell r="P564" t="str">
            <v>ICRW-IVE</v>
          </cell>
          <cell r="R564">
            <v>44698</v>
          </cell>
          <cell r="U564">
            <v>20</v>
          </cell>
          <cell r="V564" t="str">
            <v>Closed</v>
          </cell>
          <cell r="Y564" t="str">
            <v>P3</v>
          </cell>
        </row>
        <row r="565">
          <cell r="P565" t="str">
            <v>ICRW-IVE</v>
          </cell>
          <cell r="R565">
            <v>44698</v>
          </cell>
          <cell r="U565">
            <v>65</v>
          </cell>
          <cell r="V565" t="str">
            <v>Closed</v>
          </cell>
          <cell r="Y565" t="str">
            <v>P2</v>
          </cell>
        </row>
        <row r="566">
          <cell r="P566" t="str">
            <v>ICRW-IVE</v>
          </cell>
          <cell r="R566">
            <v>44699</v>
          </cell>
          <cell r="U566">
            <v>33</v>
          </cell>
          <cell r="V566" t="str">
            <v>Closed</v>
          </cell>
          <cell r="Y566" t="str">
            <v>P2</v>
          </cell>
        </row>
        <row r="567">
          <cell r="P567" t="str">
            <v>ICRW-IVE</v>
          </cell>
          <cell r="R567">
            <v>44699</v>
          </cell>
          <cell r="U567">
            <v>34</v>
          </cell>
          <cell r="V567" t="str">
            <v>Closed</v>
          </cell>
          <cell r="Y567" t="str">
            <v>P2</v>
          </cell>
        </row>
        <row r="568">
          <cell r="P568" t="str">
            <v/>
          </cell>
          <cell r="R568">
            <v>44701</v>
          </cell>
          <cell r="U568">
            <v>3</v>
          </cell>
          <cell r="V568" t="str">
            <v>Closed</v>
          </cell>
          <cell r="Y568" t="str">
            <v>P3</v>
          </cell>
        </row>
        <row r="569">
          <cell r="P569" t="str">
            <v/>
          </cell>
          <cell r="R569">
            <v>44701</v>
          </cell>
          <cell r="U569">
            <v>10</v>
          </cell>
          <cell r="V569" t="str">
            <v>Closed</v>
          </cell>
          <cell r="Y569" t="str">
            <v>P1</v>
          </cell>
        </row>
        <row r="570">
          <cell r="P570" t="str">
            <v>ICRW-IVE</v>
          </cell>
          <cell r="R570">
            <v>44701</v>
          </cell>
          <cell r="U570">
            <v>106</v>
          </cell>
          <cell r="V570" t="str">
            <v>Closed</v>
          </cell>
          <cell r="Y570" t="str">
            <v>P2</v>
          </cell>
        </row>
        <row r="571">
          <cell r="P571" t="str">
            <v>ICRW-IVE</v>
          </cell>
          <cell r="R571">
            <v>44705</v>
          </cell>
          <cell r="U571">
            <v>9</v>
          </cell>
          <cell r="V571" t="str">
            <v>Closed</v>
          </cell>
          <cell r="Y571" t="str">
            <v>P3</v>
          </cell>
        </row>
        <row r="572">
          <cell r="P572" t="str">
            <v>ICRW-IVE</v>
          </cell>
          <cell r="R572">
            <v>44706</v>
          </cell>
          <cell r="U572">
            <v>89</v>
          </cell>
          <cell r="V572" t="str">
            <v>Closed</v>
          </cell>
          <cell r="Y572" t="str">
            <v>P2</v>
          </cell>
        </row>
        <row r="573">
          <cell r="P573" t="str">
            <v>ICRW-IVE</v>
          </cell>
          <cell r="R573">
            <v>44706</v>
          </cell>
          <cell r="U573">
            <v>1</v>
          </cell>
          <cell r="V573" t="str">
            <v>Closed</v>
          </cell>
          <cell r="Y573" t="str">
            <v>P3</v>
          </cell>
        </row>
        <row r="574">
          <cell r="P574" t="str">
            <v/>
          </cell>
          <cell r="R574">
            <v>44706</v>
          </cell>
          <cell r="U574">
            <v>24</v>
          </cell>
          <cell r="V574" t="str">
            <v>Closed</v>
          </cell>
          <cell r="Y574" t="str">
            <v>P2</v>
          </cell>
        </row>
        <row r="575">
          <cell r="P575" t="str">
            <v>ICRW-IVE</v>
          </cell>
          <cell r="R575">
            <v>44707</v>
          </cell>
          <cell r="U575">
            <v>23</v>
          </cell>
          <cell r="V575" t="str">
            <v>Closed</v>
          </cell>
          <cell r="Y575" t="str">
            <v>P3</v>
          </cell>
        </row>
        <row r="576">
          <cell r="P576" t="str">
            <v/>
          </cell>
          <cell r="R576">
            <v>44712</v>
          </cell>
          <cell r="U576">
            <v>18</v>
          </cell>
          <cell r="V576" t="str">
            <v>Closed</v>
          </cell>
          <cell r="Y576" t="str">
            <v>P2</v>
          </cell>
        </row>
        <row r="577">
          <cell r="P577" t="str">
            <v/>
          </cell>
          <cell r="R577">
            <v>44713</v>
          </cell>
          <cell r="U577">
            <v>17</v>
          </cell>
          <cell r="V577" t="str">
            <v>Closed</v>
          </cell>
          <cell r="Y577" t="str">
            <v>P2</v>
          </cell>
        </row>
        <row r="578">
          <cell r="P578" t="str">
            <v/>
          </cell>
          <cell r="R578">
            <v>44714</v>
          </cell>
          <cell r="U578">
            <v>16</v>
          </cell>
          <cell r="V578" t="str">
            <v>Closed</v>
          </cell>
          <cell r="Y578" t="str">
            <v>P2</v>
          </cell>
        </row>
        <row r="579">
          <cell r="P579" t="str">
            <v>ICRW-IVE</v>
          </cell>
          <cell r="R579">
            <v>44714</v>
          </cell>
          <cell r="U579">
            <v>4</v>
          </cell>
          <cell r="V579" t="str">
            <v>Closed</v>
          </cell>
          <cell r="Y579" t="str">
            <v>P2</v>
          </cell>
        </row>
        <row r="580">
          <cell r="P580" t="str">
            <v/>
          </cell>
          <cell r="R580">
            <v>44714</v>
          </cell>
          <cell r="U580">
            <v>16</v>
          </cell>
          <cell r="V580" t="str">
            <v>Closed</v>
          </cell>
          <cell r="Y580" t="str">
            <v>P2</v>
          </cell>
        </row>
        <row r="581">
          <cell r="P581" t="str">
            <v/>
          </cell>
          <cell r="R581">
            <v>44715</v>
          </cell>
          <cell r="U581">
            <v>15</v>
          </cell>
          <cell r="V581" t="str">
            <v>Closed</v>
          </cell>
          <cell r="Y581" t="str">
            <v>P3</v>
          </cell>
        </row>
        <row r="582">
          <cell r="P582" t="str">
            <v/>
          </cell>
          <cell r="R582">
            <v>44715</v>
          </cell>
          <cell r="U582">
            <v>15</v>
          </cell>
          <cell r="V582" t="str">
            <v>Closed</v>
          </cell>
          <cell r="Y582" t="str">
            <v>P3</v>
          </cell>
        </row>
        <row r="583">
          <cell r="P583" t="str">
            <v>ICRW-IVE</v>
          </cell>
          <cell r="R583">
            <v>44715</v>
          </cell>
          <cell r="U583">
            <v>15</v>
          </cell>
          <cell r="V583" t="str">
            <v>Closed</v>
          </cell>
          <cell r="Y583" t="str">
            <v>P3</v>
          </cell>
        </row>
        <row r="584">
          <cell r="P584" t="str">
            <v/>
          </cell>
          <cell r="R584">
            <v>44718</v>
          </cell>
          <cell r="U584">
            <v>12</v>
          </cell>
          <cell r="V584" t="str">
            <v>Closed</v>
          </cell>
          <cell r="Y584" t="str">
            <v>P3</v>
          </cell>
        </row>
        <row r="585">
          <cell r="P585" t="str">
            <v>ICRW-IVE</v>
          </cell>
          <cell r="R585">
            <v>44719</v>
          </cell>
          <cell r="U585">
            <v>0</v>
          </cell>
          <cell r="V585" t="str">
            <v>Closed</v>
          </cell>
          <cell r="Y585" t="str">
            <v>P2</v>
          </cell>
        </row>
        <row r="586">
          <cell r="P586" t="str">
            <v>ICRW-IVE</v>
          </cell>
          <cell r="R586">
            <v>44719</v>
          </cell>
          <cell r="U586">
            <v>14</v>
          </cell>
          <cell r="V586" t="str">
            <v>Closed</v>
          </cell>
          <cell r="Y586" t="str">
            <v>P2</v>
          </cell>
        </row>
        <row r="587">
          <cell r="P587" t="str">
            <v/>
          </cell>
          <cell r="R587">
            <v>44720</v>
          </cell>
          <cell r="U587">
            <v>75</v>
          </cell>
          <cell r="V587" t="str">
            <v>Closed</v>
          </cell>
          <cell r="Y587" t="str">
            <v>P2</v>
          </cell>
        </row>
        <row r="588">
          <cell r="P588" t="str">
            <v>ICRW-IVE</v>
          </cell>
          <cell r="R588">
            <v>44720</v>
          </cell>
          <cell r="U588">
            <v>13</v>
          </cell>
          <cell r="V588" t="str">
            <v>Closed</v>
          </cell>
          <cell r="Y588" t="str">
            <v>P3</v>
          </cell>
        </row>
        <row r="589">
          <cell r="P589" t="str">
            <v>ICRW-IVE</v>
          </cell>
          <cell r="R589">
            <v>44720</v>
          </cell>
          <cell r="U589">
            <v>21</v>
          </cell>
          <cell r="V589" t="str">
            <v>Closed</v>
          </cell>
          <cell r="Y589" t="str">
            <v>P2</v>
          </cell>
        </row>
        <row r="590">
          <cell r="P590" t="str">
            <v/>
          </cell>
          <cell r="R590">
            <v>44720</v>
          </cell>
          <cell r="U590">
            <v>85</v>
          </cell>
          <cell r="V590" t="str">
            <v>Closed</v>
          </cell>
          <cell r="Y590" t="str">
            <v>P2</v>
          </cell>
        </row>
        <row r="591">
          <cell r="P591" t="str">
            <v>ICRW-IVE</v>
          </cell>
          <cell r="R591">
            <v>44721</v>
          </cell>
          <cell r="U591">
            <v>254</v>
          </cell>
          <cell r="V591" t="str">
            <v>Closed</v>
          </cell>
          <cell r="Y591" t="str">
            <v>P2</v>
          </cell>
        </row>
        <row r="592">
          <cell r="P592" t="str">
            <v>ICRW-IVE</v>
          </cell>
          <cell r="R592">
            <v>44721</v>
          </cell>
          <cell r="U592">
            <v>74</v>
          </cell>
          <cell r="V592" t="str">
            <v>Closed</v>
          </cell>
          <cell r="Y592" t="str">
            <v>P2</v>
          </cell>
        </row>
        <row r="593">
          <cell r="P593" t="str">
            <v/>
          </cell>
          <cell r="R593">
            <v>44722</v>
          </cell>
          <cell r="U593">
            <v>107</v>
          </cell>
          <cell r="V593" t="str">
            <v>Closed</v>
          </cell>
          <cell r="Y593" t="str">
            <v>P2</v>
          </cell>
        </row>
        <row r="594">
          <cell r="P594" t="str">
            <v/>
          </cell>
          <cell r="R594">
            <v>44722</v>
          </cell>
          <cell r="U594">
            <v>8</v>
          </cell>
          <cell r="V594" t="str">
            <v>Closed</v>
          </cell>
          <cell r="Y594" t="str">
            <v>P2</v>
          </cell>
        </row>
        <row r="595">
          <cell r="P595" t="str">
            <v>ICRW-IVE</v>
          </cell>
          <cell r="R595">
            <v>44725</v>
          </cell>
          <cell r="U595">
            <v>5</v>
          </cell>
          <cell r="V595" t="str">
            <v>Closed</v>
          </cell>
          <cell r="Y595" t="str">
            <v>P3</v>
          </cell>
        </row>
        <row r="596">
          <cell r="P596" t="str">
            <v>ICRW-IVE</v>
          </cell>
          <cell r="R596">
            <v>44727</v>
          </cell>
          <cell r="U596">
            <v>7</v>
          </cell>
          <cell r="V596" t="str">
            <v>Closed</v>
          </cell>
          <cell r="Y596" t="str">
            <v>P2</v>
          </cell>
        </row>
        <row r="597">
          <cell r="P597" t="str">
            <v>ICRW-IVE</v>
          </cell>
          <cell r="R597">
            <v>44729</v>
          </cell>
          <cell r="U597">
            <v>14</v>
          </cell>
          <cell r="V597" t="str">
            <v>Closed</v>
          </cell>
          <cell r="Y597" t="str">
            <v>P1</v>
          </cell>
        </row>
        <row r="598">
          <cell r="P598" t="str">
            <v>ICRW-IVE</v>
          </cell>
          <cell r="R598">
            <v>44729</v>
          </cell>
          <cell r="U598">
            <v>178</v>
          </cell>
          <cell r="V598" t="str">
            <v>Closed</v>
          </cell>
          <cell r="Y598" t="str">
            <v>P3</v>
          </cell>
        </row>
        <row r="599">
          <cell r="P599" t="str">
            <v/>
          </cell>
          <cell r="R599">
            <v>44732</v>
          </cell>
          <cell r="U599">
            <v>15</v>
          </cell>
          <cell r="V599" t="str">
            <v>Closed</v>
          </cell>
          <cell r="Y599" t="str">
            <v>P3</v>
          </cell>
        </row>
        <row r="600">
          <cell r="P600" t="str">
            <v/>
          </cell>
          <cell r="R600">
            <v>44734</v>
          </cell>
          <cell r="U600" t="str">
            <v/>
          </cell>
          <cell r="V600" t="str">
            <v>Closed</v>
          </cell>
          <cell r="Y600" t="str">
            <v>P3</v>
          </cell>
        </row>
        <row r="601">
          <cell r="P601" t="str">
            <v>ICRW-IVE</v>
          </cell>
          <cell r="R601">
            <v>44735</v>
          </cell>
          <cell r="U601">
            <v>57</v>
          </cell>
          <cell r="V601" t="str">
            <v>Closed</v>
          </cell>
          <cell r="Y601" t="str">
            <v>P2</v>
          </cell>
        </row>
        <row r="602">
          <cell r="P602" t="str">
            <v>ICRW-IVE</v>
          </cell>
          <cell r="R602">
            <v>44735</v>
          </cell>
          <cell r="U602">
            <v>79</v>
          </cell>
          <cell r="V602" t="str">
            <v>Closed</v>
          </cell>
          <cell r="Y602" t="str">
            <v>P2</v>
          </cell>
        </row>
        <row r="603">
          <cell r="P603" t="str">
            <v>ICRW-IVE</v>
          </cell>
          <cell r="R603">
            <v>44735</v>
          </cell>
          <cell r="U603">
            <v>139</v>
          </cell>
          <cell r="V603" t="str">
            <v>Closed</v>
          </cell>
          <cell r="Y603" t="str">
            <v>P2</v>
          </cell>
        </row>
        <row r="604">
          <cell r="P604" t="str">
            <v>ICRW-IVE</v>
          </cell>
          <cell r="R604">
            <v>44735</v>
          </cell>
          <cell r="U604">
            <v>57</v>
          </cell>
          <cell r="V604" t="str">
            <v>Closed</v>
          </cell>
          <cell r="Y604" t="str">
            <v>P2</v>
          </cell>
        </row>
        <row r="605">
          <cell r="P605" t="str">
            <v>ICRW-IVE</v>
          </cell>
          <cell r="R605">
            <v>44736</v>
          </cell>
          <cell r="U605">
            <v>59</v>
          </cell>
          <cell r="V605" t="str">
            <v>Closed</v>
          </cell>
          <cell r="Y605" t="str">
            <v>P3</v>
          </cell>
        </row>
        <row r="606">
          <cell r="P606" t="str">
            <v>ICRW-IVE</v>
          </cell>
          <cell r="R606">
            <v>44736</v>
          </cell>
          <cell r="U606">
            <v>167</v>
          </cell>
          <cell r="V606" t="str">
            <v>Closed</v>
          </cell>
          <cell r="Y606" t="str">
            <v>P2</v>
          </cell>
        </row>
        <row r="607">
          <cell r="P607" t="str">
            <v>ICRW-IVE</v>
          </cell>
          <cell r="R607">
            <v>44737</v>
          </cell>
          <cell r="U607">
            <v>41</v>
          </cell>
          <cell r="V607" t="str">
            <v>Closed</v>
          </cell>
          <cell r="Y607" t="str">
            <v>P2</v>
          </cell>
        </row>
        <row r="608">
          <cell r="P608" t="str">
            <v>ICRW-IVE</v>
          </cell>
          <cell r="R608">
            <v>44741</v>
          </cell>
          <cell r="U608">
            <v>35</v>
          </cell>
          <cell r="V608" t="str">
            <v>Closed</v>
          </cell>
          <cell r="Y608" t="str">
            <v>P3</v>
          </cell>
        </row>
        <row r="609">
          <cell r="P609" t="str">
            <v>ICRW-IVE</v>
          </cell>
          <cell r="R609">
            <v>44742</v>
          </cell>
          <cell r="U609">
            <v>81</v>
          </cell>
          <cell r="V609" t="str">
            <v>Closed</v>
          </cell>
          <cell r="Y609" t="str">
            <v>P2</v>
          </cell>
        </row>
        <row r="610">
          <cell r="P610" t="str">
            <v>ICRW-IVE</v>
          </cell>
          <cell r="R610">
            <v>44746</v>
          </cell>
          <cell r="U610">
            <v>68</v>
          </cell>
          <cell r="V610" t="str">
            <v>Closed</v>
          </cell>
          <cell r="Y610" t="str">
            <v>P2</v>
          </cell>
        </row>
        <row r="611">
          <cell r="P611" t="str">
            <v>ICRW-IVE</v>
          </cell>
          <cell r="R611">
            <v>44747</v>
          </cell>
          <cell r="U611">
            <v>67</v>
          </cell>
          <cell r="V611" t="str">
            <v>Closed</v>
          </cell>
          <cell r="Y611" t="str">
            <v>P3</v>
          </cell>
        </row>
        <row r="612">
          <cell r="P612" t="str">
            <v>ICRW-IVE</v>
          </cell>
          <cell r="R612">
            <v>44748</v>
          </cell>
          <cell r="U612">
            <v>1</v>
          </cell>
          <cell r="V612" t="str">
            <v>Closed</v>
          </cell>
          <cell r="Y612" t="str">
            <v>P2</v>
          </cell>
        </row>
        <row r="613">
          <cell r="P613" t="str">
            <v/>
          </cell>
          <cell r="R613">
            <v>44749</v>
          </cell>
          <cell r="U613">
            <v>29</v>
          </cell>
          <cell r="V613" t="str">
            <v>Closed</v>
          </cell>
          <cell r="Y613" t="str">
            <v>P3</v>
          </cell>
        </row>
        <row r="614">
          <cell r="P614" t="str">
            <v>ICRW-IVE</v>
          </cell>
          <cell r="R614">
            <v>44749</v>
          </cell>
          <cell r="U614">
            <v>105</v>
          </cell>
          <cell r="V614" t="str">
            <v>Closed</v>
          </cell>
          <cell r="Y614" t="str">
            <v>P2</v>
          </cell>
        </row>
        <row r="615">
          <cell r="P615" t="str">
            <v>ICRW-IVE</v>
          </cell>
          <cell r="R615">
            <v>44750</v>
          </cell>
          <cell r="U615">
            <v>276</v>
          </cell>
          <cell r="V615" t="str">
            <v>Closed</v>
          </cell>
          <cell r="Y615" t="str">
            <v>P3</v>
          </cell>
          <cell r="Z615">
            <v>8</v>
          </cell>
        </row>
        <row r="616">
          <cell r="P616" t="str">
            <v>ICRW-IVE</v>
          </cell>
          <cell r="R616">
            <v>44750</v>
          </cell>
          <cell r="U616">
            <v>276</v>
          </cell>
          <cell r="V616" t="str">
            <v>Closed</v>
          </cell>
          <cell r="Y616" t="str">
            <v>P2</v>
          </cell>
        </row>
        <row r="617">
          <cell r="P617" t="str">
            <v>ICRW-IVE</v>
          </cell>
          <cell r="R617">
            <v>44750</v>
          </cell>
          <cell r="U617">
            <v>10</v>
          </cell>
          <cell r="V617" t="str">
            <v>Closed</v>
          </cell>
          <cell r="Y617" t="str">
            <v>P1</v>
          </cell>
        </row>
        <row r="618">
          <cell r="P618" t="str">
            <v>ICRW-IVE</v>
          </cell>
          <cell r="R618">
            <v>44753</v>
          </cell>
          <cell r="U618">
            <v>17</v>
          </cell>
          <cell r="V618" t="str">
            <v>Closed</v>
          </cell>
          <cell r="Y618" t="str">
            <v>P2</v>
          </cell>
        </row>
        <row r="619">
          <cell r="P619" t="str">
            <v>ICRW-IVE</v>
          </cell>
          <cell r="R619">
            <v>44754</v>
          </cell>
          <cell r="U619">
            <v>16</v>
          </cell>
          <cell r="V619" t="str">
            <v>Closed</v>
          </cell>
          <cell r="Y619" t="str">
            <v>P2</v>
          </cell>
        </row>
        <row r="620">
          <cell r="P620" t="str">
            <v>ICRW-IVE</v>
          </cell>
          <cell r="R620">
            <v>44756</v>
          </cell>
          <cell r="U620">
            <v>0</v>
          </cell>
          <cell r="V620" t="str">
            <v>Closed</v>
          </cell>
          <cell r="Y620" t="str">
            <v>P2</v>
          </cell>
        </row>
        <row r="621">
          <cell r="P621" t="str">
            <v>ICRW-IVE</v>
          </cell>
          <cell r="R621">
            <v>44756</v>
          </cell>
          <cell r="U621">
            <v>11</v>
          </cell>
          <cell r="V621" t="str">
            <v>Closed</v>
          </cell>
          <cell r="Y621" t="str">
            <v>P1</v>
          </cell>
        </row>
        <row r="622">
          <cell r="P622" t="str">
            <v>ICRW-IVE</v>
          </cell>
          <cell r="R622">
            <v>44762</v>
          </cell>
          <cell r="U622">
            <v>2</v>
          </cell>
          <cell r="V622" t="str">
            <v>Closed</v>
          </cell>
          <cell r="Y622" t="str">
            <v>P3</v>
          </cell>
        </row>
        <row r="623">
          <cell r="P623" t="str">
            <v>ICRW-IVE</v>
          </cell>
          <cell r="R623">
            <v>44763</v>
          </cell>
          <cell r="U623">
            <v>1</v>
          </cell>
          <cell r="V623" t="str">
            <v>Closed</v>
          </cell>
          <cell r="Y623" t="str">
            <v>P2</v>
          </cell>
        </row>
        <row r="624">
          <cell r="P624" t="str">
            <v>ICRW-IVE</v>
          </cell>
          <cell r="R624">
            <v>44767</v>
          </cell>
          <cell r="U624">
            <v>15</v>
          </cell>
          <cell r="V624" t="str">
            <v>Closed</v>
          </cell>
          <cell r="Y624" t="str">
            <v>P2</v>
          </cell>
        </row>
        <row r="625">
          <cell r="P625" t="str">
            <v>ICRW-IVE</v>
          </cell>
          <cell r="R625">
            <v>44770</v>
          </cell>
          <cell r="U625">
            <v>21</v>
          </cell>
          <cell r="V625" t="str">
            <v>Closed</v>
          </cell>
          <cell r="Y625" t="str">
            <v>P2</v>
          </cell>
        </row>
        <row r="626">
          <cell r="P626" t="str">
            <v/>
          </cell>
          <cell r="R626">
            <v>44771</v>
          </cell>
          <cell r="U626" t="str">
            <v/>
          </cell>
          <cell r="V626" t="str">
            <v>Closed</v>
          </cell>
          <cell r="Y626" t="str">
            <v>P2</v>
          </cell>
        </row>
        <row r="627">
          <cell r="P627" t="str">
            <v>ICRW-IVE</v>
          </cell>
          <cell r="R627">
            <v>44774</v>
          </cell>
          <cell r="U627">
            <v>1</v>
          </cell>
          <cell r="V627" t="str">
            <v>Closed</v>
          </cell>
          <cell r="Y627" t="str">
            <v>P2</v>
          </cell>
        </row>
        <row r="628">
          <cell r="P628" t="str">
            <v/>
          </cell>
          <cell r="R628">
            <v>44776</v>
          </cell>
          <cell r="U628" t="str">
            <v/>
          </cell>
          <cell r="V628" t="str">
            <v>Closed</v>
          </cell>
          <cell r="Y628" t="str">
            <v>P2</v>
          </cell>
        </row>
        <row r="629">
          <cell r="P629" t="str">
            <v>ICRW-IVE</v>
          </cell>
          <cell r="R629">
            <v>44776</v>
          </cell>
          <cell r="U629">
            <v>6</v>
          </cell>
          <cell r="V629" t="str">
            <v>Closed</v>
          </cell>
          <cell r="Y629" t="str">
            <v>P2</v>
          </cell>
        </row>
        <row r="630">
          <cell r="P630" t="str">
            <v>ICRW-IVE</v>
          </cell>
          <cell r="R630">
            <v>44776</v>
          </cell>
          <cell r="U630">
            <v>31</v>
          </cell>
          <cell r="V630" t="str">
            <v>Closed</v>
          </cell>
          <cell r="Y630" t="str">
            <v>P2</v>
          </cell>
        </row>
        <row r="631">
          <cell r="P631" t="str">
            <v/>
          </cell>
          <cell r="R631">
            <v>44778</v>
          </cell>
          <cell r="U631">
            <v>51</v>
          </cell>
          <cell r="V631" t="str">
            <v>Closed</v>
          </cell>
          <cell r="Y631" t="str">
            <v>P2</v>
          </cell>
        </row>
        <row r="632">
          <cell r="P632" t="str">
            <v>ICRW-IVE</v>
          </cell>
          <cell r="R632">
            <v>44781</v>
          </cell>
          <cell r="U632">
            <v>14</v>
          </cell>
          <cell r="V632" t="str">
            <v>Closed</v>
          </cell>
          <cell r="Y632" t="str">
            <v>P3</v>
          </cell>
        </row>
        <row r="633">
          <cell r="P633" t="str">
            <v>ICRW-IVE</v>
          </cell>
          <cell r="R633">
            <v>44781</v>
          </cell>
          <cell r="U633">
            <v>122</v>
          </cell>
          <cell r="V633" t="str">
            <v>Closed</v>
          </cell>
          <cell r="Y633" t="str">
            <v>P2</v>
          </cell>
        </row>
        <row r="634">
          <cell r="P634" t="str">
            <v>ICRW-IVE</v>
          </cell>
          <cell r="R634">
            <v>44785</v>
          </cell>
          <cell r="U634">
            <v>5</v>
          </cell>
          <cell r="V634" t="str">
            <v>Closed</v>
          </cell>
          <cell r="Y634" t="str">
            <v>P3</v>
          </cell>
        </row>
        <row r="635">
          <cell r="P635" t="str">
            <v>ICRW-IVE</v>
          </cell>
          <cell r="R635">
            <v>44789</v>
          </cell>
          <cell r="U635">
            <v>1</v>
          </cell>
          <cell r="V635" t="str">
            <v>Closed</v>
          </cell>
          <cell r="Y635" t="str">
            <v>P3</v>
          </cell>
        </row>
        <row r="636">
          <cell r="P636" t="str">
            <v>ICRW-IVE</v>
          </cell>
          <cell r="R636">
            <v>44789</v>
          </cell>
          <cell r="U636">
            <v>6</v>
          </cell>
          <cell r="V636" t="str">
            <v>Closed</v>
          </cell>
          <cell r="Y636" t="str">
            <v>P2</v>
          </cell>
        </row>
        <row r="637">
          <cell r="P637" t="str">
            <v/>
          </cell>
          <cell r="R637">
            <v>44789</v>
          </cell>
          <cell r="U637">
            <v>16</v>
          </cell>
          <cell r="V637" t="str">
            <v>Closed</v>
          </cell>
          <cell r="Y637" t="str">
            <v>P3</v>
          </cell>
        </row>
        <row r="638">
          <cell r="P638" t="str">
            <v>ICRW-IVE</v>
          </cell>
          <cell r="R638">
            <v>44790</v>
          </cell>
          <cell r="U638">
            <v>5</v>
          </cell>
          <cell r="V638" t="str">
            <v>Closed</v>
          </cell>
          <cell r="Y638" t="str">
            <v>P3</v>
          </cell>
        </row>
        <row r="639">
          <cell r="P639" t="str">
            <v>ICRW-IVE</v>
          </cell>
          <cell r="R639">
            <v>44790</v>
          </cell>
          <cell r="U639">
            <v>1</v>
          </cell>
          <cell r="V639" t="str">
            <v>Closed</v>
          </cell>
          <cell r="Y639" t="str">
            <v>P2</v>
          </cell>
        </row>
        <row r="640">
          <cell r="P640" t="str">
            <v/>
          </cell>
          <cell r="R640">
            <v>44790</v>
          </cell>
          <cell r="U640" t="str">
            <v/>
          </cell>
          <cell r="V640" t="str">
            <v>Closed</v>
          </cell>
          <cell r="Y640" t="str">
            <v>P2</v>
          </cell>
        </row>
        <row r="641">
          <cell r="P641" t="str">
            <v>ICRW-IVE</v>
          </cell>
          <cell r="R641">
            <v>44791</v>
          </cell>
          <cell r="U641">
            <v>139</v>
          </cell>
          <cell r="V641" t="str">
            <v>Closed</v>
          </cell>
          <cell r="Y641" t="str">
            <v>P2</v>
          </cell>
        </row>
        <row r="642">
          <cell r="P642" t="str">
            <v/>
          </cell>
          <cell r="R642">
            <v>44791</v>
          </cell>
          <cell r="U642">
            <v>1</v>
          </cell>
          <cell r="V642" t="str">
            <v>Closed</v>
          </cell>
          <cell r="Y642" t="str">
            <v>P2</v>
          </cell>
        </row>
        <row r="643">
          <cell r="P643" t="str">
            <v>ICRW-IVE</v>
          </cell>
          <cell r="R643">
            <v>44791</v>
          </cell>
          <cell r="U643">
            <v>1</v>
          </cell>
          <cell r="V643" t="str">
            <v>Closed</v>
          </cell>
          <cell r="Y643" t="str">
            <v>P2</v>
          </cell>
        </row>
        <row r="644">
          <cell r="P644" t="str">
            <v>ICRW-IVE</v>
          </cell>
          <cell r="R644">
            <v>44792</v>
          </cell>
          <cell r="U644">
            <v>8</v>
          </cell>
          <cell r="V644" t="str">
            <v>Closed</v>
          </cell>
          <cell r="Y644" t="str">
            <v>P2</v>
          </cell>
        </row>
        <row r="645">
          <cell r="P645" t="str">
            <v>ICRW-IVE</v>
          </cell>
          <cell r="R645">
            <v>44792</v>
          </cell>
          <cell r="U645">
            <v>12</v>
          </cell>
          <cell r="V645" t="str">
            <v>Closed</v>
          </cell>
          <cell r="Y645" t="str">
            <v>P2</v>
          </cell>
        </row>
        <row r="646">
          <cell r="P646" t="str">
            <v>ICRW-IVE</v>
          </cell>
          <cell r="R646">
            <v>44792</v>
          </cell>
          <cell r="U646">
            <v>5</v>
          </cell>
          <cell r="V646" t="str">
            <v>Closed</v>
          </cell>
          <cell r="Y646" t="str">
            <v>P2</v>
          </cell>
        </row>
        <row r="647">
          <cell r="P647" t="str">
            <v>ICRW-IVE</v>
          </cell>
          <cell r="R647">
            <v>44795</v>
          </cell>
          <cell r="U647">
            <v>108</v>
          </cell>
          <cell r="V647" t="str">
            <v>Closed</v>
          </cell>
          <cell r="Y647" t="str">
            <v>P2</v>
          </cell>
        </row>
        <row r="648">
          <cell r="P648" t="str">
            <v>ICRW-IVE</v>
          </cell>
          <cell r="R648">
            <v>44796</v>
          </cell>
          <cell r="U648">
            <v>16</v>
          </cell>
          <cell r="V648" t="str">
            <v>Closed</v>
          </cell>
          <cell r="Y648" t="str">
            <v>P2</v>
          </cell>
        </row>
        <row r="649">
          <cell r="P649" t="str">
            <v>ICRW-IVE</v>
          </cell>
          <cell r="R649">
            <v>44798</v>
          </cell>
          <cell r="U649">
            <v>9</v>
          </cell>
          <cell r="V649" t="str">
            <v>Closed</v>
          </cell>
          <cell r="Y649" t="str">
            <v>P1</v>
          </cell>
        </row>
        <row r="650">
          <cell r="P650" t="str">
            <v>ICRW-IVE</v>
          </cell>
          <cell r="R650">
            <v>44798</v>
          </cell>
          <cell r="U650">
            <v>9</v>
          </cell>
          <cell r="V650" t="str">
            <v>Closed</v>
          </cell>
          <cell r="Y650" t="str">
            <v>P2</v>
          </cell>
        </row>
        <row r="651">
          <cell r="P651" t="str">
            <v>ICRW-IVE</v>
          </cell>
          <cell r="R651">
            <v>44798</v>
          </cell>
          <cell r="U651">
            <v>9</v>
          </cell>
          <cell r="V651" t="str">
            <v>Closed</v>
          </cell>
          <cell r="Y651" t="str">
            <v>P2</v>
          </cell>
        </row>
        <row r="652">
          <cell r="P652" t="str">
            <v>ICRW-IVE</v>
          </cell>
          <cell r="R652">
            <v>44798</v>
          </cell>
          <cell r="U652">
            <v>9</v>
          </cell>
          <cell r="V652" t="str">
            <v>Closed</v>
          </cell>
          <cell r="Y652" t="str">
            <v>P2</v>
          </cell>
        </row>
        <row r="653">
          <cell r="P653" t="str">
            <v>ICRW-IVE</v>
          </cell>
          <cell r="R653">
            <v>44799</v>
          </cell>
          <cell r="U653">
            <v>8</v>
          </cell>
          <cell r="V653" t="str">
            <v>Closed</v>
          </cell>
          <cell r="Y653" t="str">
            <v>P3</v>
          </cell>
        </row>
        <row r="654">
          <cell r="P654" t="str">
            <v>ICRW-IVE</v>
          </cell>
          <cell r="R654">
            <v>44800</v>
          </cell>
          <cell r="U654">
            <v>7</v>
          </cell>
          <cell r="V654" t="str">
            <v>Closed</v>
          </cell>
          <cell r="Y654" t="str">
            <v>P3</v>
          </cell>
        </row>
        <row r="655">
          <cell r="P655" t="str">
            <v/>
          </cell>
          <cell r="R655">
            <v>44803</v>
          </cell>
          <cell r="U655">
            <v>0</v>
          </cell>
          <cell r="V655" t="str">
            <v>Closed</v>
          </cell>
          <cell r="Y655" t="str">
            <v>P3</v>
          </cell>
        </row>
        <row r="656">
          <cell r="P656" t="str">
            <v>ICRW-IVE</v>
          </cell>
          <cell r="R656">
            <v>44804</v>
          </cell>
          <cell r="U656">
            <v>-1</v>
          </cell>
          <cell r="V656" t="str">
            <v>Closed</v>
          </cell>
          <cell r="Y656" t="str">
            <v>P1</v>
          </cell>
        </row>
        <row r="657">
          <cell r="P657" t="str">
            <v>ICRW-IVE</v>
          </cell>
          <cell r="R657">
            <v>44804</v>
          </cell>
          <cell r="U657">
            <v>1</v>
          </cell>
          <cell r="V657" t="str">
            <v>Closed</v>
          </cell>
          <cell r="Y657" t="str">
            <v>P2</v>
          </cell>
        </row>
        <row r="658">
          <cell r="P658" t="str">
            <v>ICRW-IVE</v>
          </cell>
          <cell r="R658">
            <v>44810</v>
          </cell>
          <cell r="U658">
            <v>15</v>
          </cell>
          <cell r="V658" t="str">
            <v>Closed</v>
          </cell>
          <cell r="Y658" t="str">
            <v>P2</v>
          </cell>
          <cell r="Z658">
            <v>1</v>
          </cell>
        </row>
        <row r="659">
          <cell r="P659" t="str">
            <v>ICRW-IVE</v>
          </cell>
          <cell r="R659">
            <v>44811</v>
          </cell>
          <cell r="U659">
            <v>14</v>
          </cell>
          <cell r="V659" t="str">
            <v>Closed</v>
          </cell>
          <cell r="Y659" t="str">
            <v>P3</v>
          </cell>
          <cell r="Z659">
            <v>1</v>
          </cell>
        </row>
        <row r="660">
          <cell r="P660" t="str">
            <v>ICRW-IVE</v>
          </cell>
          <cell r="R660">
            <v>44811</v>
          </cell>
          <cell r="U660">
            <v>20</v>
          </cell>
          <cell r="V660" t="str">
            <v>Closed</v>
          </cell>
          <cell r="Y660" t="str">
            <v>P2</v>
          </cell>
          <cell r="Z660">
            <v>1</v>
          </cell>
        </row>
        <row r="661">
          <cell r="P661" t="str">
            <v>ICRW-IVE</v>
          </cell>
          <cell r="R661">
            <v>44813</v>
          </cell>
          <cell r="U661">
            <v>-1</v>
          </cell>
          <cell r="V661" t="str">
            <v>Closed</v>
          </cell>
          <cell r="Y661" t="str">
            <v>P3</v>
          </cell>
          <cell r="Z661">
            <v>1</v>
          </cell>
        </row>
        <row r="662">
          <cell r="P662" t="str">
            <v/>
          </cell>
          <cell r="R662">
            <v>44816</v>
          </cell>
          <cell r="U662">
            <v>18</v>
          </cell>
          <cell r="V662" t="str">
            <v>Closed</v>
          </cell>
          <cell r="Y662" t="str">
            <v>P2</v>
          </cell>
        </row>
        <row r="663">
          <cell r="P663" t="str">
            <v/>
          </cell>
          <cell r="R663">
            <v>44819</v>
          </cell>
          <cell r="U663">
            <v>34</v>
          </cell>
          <cell r="V663" t="str">
            <v>Closed</v>
          </cell>
          <cell r="Y663" t="str">
            <v>P2</v>
          </cell>
        </row>
        <row r="664">
          <cell r="P664" t="str">
            <v>ICRW-IVE</v>
          </cell>
          <cell r="R664">
            <v>44820</v>
          </cell>
          <cell r="U664">
            <v>35</v>
          </cell>
          <cell r="V664" t="str">
            <v>Closed</v>
          </cell>
          <cell r="Y664" t="str">
            <v>P2</v>
          </cell>
          <cell r="Z664">
            <v>1</v>
          </cell>
        </row>
        <row r="665">
          <cell r="P665" t="str">
            <v>ICRW-IVE</v>
          </cell>
          <cell r="R665">
            <v>44823</v>
          </cell>
          <cell r="U665">
            <v>7</v>
          </cell>
          <cell r="V665" t="str">
            <v>Closed</v>
          </cell>
          <cell r="Y665" t="str">
            <v>P2</v>
          </cell>
          <cell r="Z665">
            <v>1</v>
          </cell>
        </row>
        <row r="666">
          <cell r="P666" t="str">
            <v>ICRW-IVE</v>
          </cell>
          <cell r="R666">
            <v>44824</v>
          </cell>
          <cell r="U666">
            <v>52</v>
          </cell>
          <cell r="V666" t="str">
            <v>Closed</v>
          </cell>
          <cell r="Y666" t="str">
            <v>P2</v>
          </cell>
          <cell r="Z666">
            <v>4</v>
          </cell>
        </row>
        <row r="667">
          <cell r="P667" t="str">
            <v/>
          </cell>
          <cell r="R667">
            <v>44824</v>
          </cell>
          <cell r="U667">
            <v>1</v>
          </cell>
          <cell r="V667" t="str">
            <v>Closed</v>
          </cell>
          <cell r="Y667" t="str">
            <v>P2</v>
          </cell>
        </row>
        <row r="668">
          <cell r="P668" t="str">
            <v/>
          </cell>
          <cell r="R668">
            <v>44825</v>
          </cell>
          <cell r="U668">
            <v>21</v>
          </cell>
          <cell r="V668" t="str">
            <v>Closed</v>
          </cell>
          <cell r="Y668" t="str">
            <v>P2</v>
          </cell>
        </row>
        <row r="669">
          <cell r="P669" t="str">
            <v/>
          </cell>
          <cell r="R669">
            <v>44825</v>
          </cell>
          <cell r="U669">
            <v>7</v>
          </cell>
          <cell r="V669" t="str">
            <v>Closed</v>
          </cell>
          <cell r="Y669" t="str">
            <v>P2</v>
          </cell>
        </row>
        <row r="670">
          <cell r="P670" t="str">
            <v>ICRW-IVE</v>
          </cell>
          <cell r="R670">
            <v>44826</v>
          </cell>
          <cell r="U670">
            <v>6</v>
          </cell>
          <cell r="V670" t="str">
            <v>Closed</v>
          </cell>
          <cell r="Y670" t="str">
            <v>P2</v>
          </cell>
          <cell r="Z670">
            <v>5</v>
          </cell>
        </row>
        <row r="671">
          <cell r="P671" t="str">
            <v>ICRW-IVE</v>
          </cell>
          <cell r="R671">
            <v>44830</v>
          </cell>
          <cell r="U671">
            <v>25</v>
          </cell>
          <cell r="V671" t="str">
            <v>Closed</v>
          </cell>
          <cell r="Y671" t="str">
            <v>P2</v>
          </cell>
          <cell r="Z671">
            <v>1</v>
          </cell>
        </row>
        <row r="672">
          <cell r="P672" t="str">
            <v/>
          </cell>
          <cell r="R672">
            <v>44831</v>
          </cell>
          <cell r="U672">
            <v>55</v>
          </cell>
          <cell r="V672" t="str">
            <v>Closed</v>
          </cell>
          <cell r="Y672" t="str">
            <v>P3</v>
          </cell>
        </row>
        <row r="673">
          <cell r="P673" t="str">
            <v>ICRW-IVE</v>
          </cell>
          <cell r="R673">
            <v>44831</v>
          </cell>
          <cell r="U673">
            <v>1</v>
          </cell>
          <cell r="V673" t="str">
            <v>Closed</v>
          </cell>
          <cell r="Y673" t="str">
            <v>P2</v>
          </cell>
          <cell r="Z673">
            <v>1</v>
          </cell>
        </row>
        <row r="674">
          <cell r="P674" t="str">
            <v>ICRW-IVE</v>
          </cell>
          <cell r="R674">
            <v>44831</v>
          </cell>
          <cell r="U674">
            <v>7</v>
          </cell>
          <cell r="V674" t="str">
            <v>Closed</v>
          </cell>
          <cell r="Y674" t="str">
            <v>P2</v>
          </cell>
          <cell r="Z674">
            <v>5</v>
          </cell>
        </row>
        <row r="675">
          <cell r="P675" t="str">
            <v>ICRW-IVE</v>
          </cell>
          <cell r="R675">
            <v>44832</v>
          </cell>
          <cell r="U675">
            <v>15</v>
          </cell>
          <cell r="V675" t="str">
            <v>Closed</v>
          </cell>
          <cell r="Y675" t="str">
            <v>P2</v>
          </cell>
          <cell r="Z675">
            <v>6</v>
          </cell>
        </row>
        <row r="676">
          <cell r="P676" t="str">
            <v>ICRW-IVE</v>
          </cell>
          <cell r="R676">
            <v>44832</v>
          </cell>
          <cell r="U676">
            <v>6</v>
          </cell>
          <cell r="V676" t="str">
            <v>Closed</v>
          </cell>
          <cell r="Y676" t="str">
            <v>P2</v>
          </cell>
          <cell r="Z676">
            <v>6</v>
          </cell>
        </row>
        <row r="677">
          <cell r="P677" t="str">
            <v>ICRW-IVE</v>
          </cell>
          <cell r="R677">
            <v>44833</v>
          </cell>
          <cell r="U677">
            <v>5</v>
          </cell>
          <cell r="V677" t="str">
            <v>Closed</v>
          </cell>
          <cell r="Y677" t="str">
            <v>P3</v>
          </cell>
          <cell r="Z677">
            <v>5</v>
          </cell>
        </row>
        <row r="678">
          <cell r="P678" t="str">
            <v>ICRW-IVE</v>
          </cell>
          <cell r="R678">
            <v>44834</v>
          </cell>
          <cell r="U678">
            <v>4</v>
          </cell>
          <cell r="V678" t="str">
            <v>Closed</v>
          </cell>
          <cell r="Y678" t="str">
            <v>P3</v>
          </cell>
          <cell r="Z678">
            <v>2</v>
          </cell>
        </row>
        <row r="679">
          <cell r="P679" t="str">
            <v>ICRW-IVE</v>
          </cell>
          <cell r="R679">
            <v>44839</v>
          </cell>
          <cell r="U679">
            <v>3</v>
          </cell>
          <cell r="V679" t="str">
            <v>Closed</v>
          </cell>
          <cell r="Y679" t="str">
            <v>P2</v>
          </cell>
          <cell r="Z679">
            <v>1</v>
          </cell>
        </row>
        <row r="680">
          <cell r="P680" t="str">
            <v>ICRW-IVE</v>
          </cell>
          <cell r="R680">
            <v>44841</v>
          </cell>
          <cell r="U680">
            <v>59</v>
          </cell>
          <cell r="V680" t="str">
            <v>Closed</v>
          </cell>
          <cell r="Y680" t="str">
            <v>P2</v>
          </cell>
          <cell r="Z680">
            <v>1</v>
          </cell>
        </row>
        <row r="681">
          <cell r="P681" t="str">
            <v>ICRW-IVE</v>
          </cell>
          <cell r="R681">
            <v>44844</v>
          </cell>
          <cell r="U681">
            <v>29</v>
          </cell>
          <cell r="V681" t="str">
            <v>Closed</v>
          </cell>
          <cell r="Y681" t="str">
            <v>P2</v>
          </cell>
          <cell r="Z681">
            <v>2</v>
          </cell>
        </row>
        <row r="682">
          <cell r="P682" t="str">
            <v>ICRW-IVE</v>
          </cell>
          <cell r="R682">
            <v>44845</v>
          </cell>
          <cell r="U682">
            <v>58</v>
          </cell>
          <cell r="V682" t="str">
            <v>Closed</v>
          </cell>
          <cell r="Y682" t="str">
            <v>P3</v>
          </cell>
          <cell r="Z682">
            <v>4</v>
          </cell>
        </row>
        <row r="683">
          <cell r="P683" t="str">
            <v>ICRW-IVE</v>
          </cell>
          <cell r="R683">
            <v>44845</v>
          </cell>
          <cell r="U683">
            <v>32</v>
          </cell>
          <cell r="V683" t="str">
            <v>Closed</v>
          </cell>
          <cell r="Y683" t="str">
            <v>P2</v>
          </cell>
          <cell r="Z683">
            <v>5</v>
          </cell>
        </row>
        <row r="684">
          <cell r="P684" t="str">
            <v>ICRW-IVE</v>
          </cell>
          <cell r="R684">
            <v>44846</v>
          </cell>
          <cell r="U684">
            <v>31</v>
          </cell>
          <cell r="V684" t="str">
            <v>Closed</v>
          </cell>
          <cell r="Y684" t="str">
            <v>P2</v>
          </cell>
          <cell r="Z684">
            <v>2</v>
          </cell>
        </row>
        <row r="685">
          <cell r="P685" t="str">
            <v>ICRW-IVE</v>
          </cell>
          <cell r="R685">
            <v>44847</v>
          </cell>
          <cell r="U685">
            <v>10</v>
          </cell>
          <cell r="V685" t="str">
            <v>Closed</v>
          </cell>
          <cell r="Y685" t="str">
            <v>P3</v>
          </cell>
          <cell r="Z685">
            <v>1</v>
          </cell>
        </row>
        <row r="686">
          <cell r="P686" t="str">
            <v>ICRW-IVE</v>
          </cell>
          <cell r="R686">
            <v>44852</v>
          </cell>
          <cell r="U686">
            <v>0</v>
          </cell>
          <cell r="V686" t="str">
            <v>Closed</v>
          </cell>
          <cell r="Y686" t="str">
            <v>P2</v>
          </cell>
          <cell r="Z686">
            <v>1</v>
          </cell>
        </row>
        <row r="687">
          <cell r="P687" t="str">
            <v>ICRW-IVE</v>
          </cell>
          <cell r="R687">
            <v>44852</v>
          </cell>
          <cell r="U687">
            <v>9</v>
          </cell>
          <cell r="V687" t="str">
            <v>Closed</v>
          </cell>
          <cell r="Y687" t="str">
            <v>P2</v>
          </cell>
          <cell r="Z687">
            <v>4</v>
          </cell>
        </row>
        <row r="688">
          <cell r="P688" t="str">
            <v>ICRW-IVE</v>
          </cell>
          <cell r="R688">
            <v>44854</v>
          </cell>
          <cell r="U688">
            <v>81</v>
          </cell>
          <cell r="V688" t="str">
            <v>Closed</v>
          </cell>
          <cell r="Y688" t="str">
            <v>P3</v>
          </cell>
          <cell r="Z688">
            <v>5</v>
          </cell>
        </row>
        <row r="689">
          <cell r="P689" t="str">
            <v/>
          </cell>
          <cell r="R689">
            <v>44858</v>
          </cell>
          <cell r="U689">
            <v>74</v>
          </cell>
          <cell r="V689" t="str">
            <v>Closed</v>
          </cell>
          <cell r="Y689" t="str">
            <v>P2</v>
          </cell>
        </row>
        <row r="690">
          <cell r="P690" t="str">
            <v>ICRW-IVE</v>
          </cell>
          <cell r="R690">
            <v>44859</v>
          </cell>
          <cell r="U690">
            <v>14</v>
          </cell>
          <cell r="V690" t="str">
            <v>Closed</v>
          </cell>
          <cell r="Y690" t="str">
            <v>P2</v>
          </cell>
          <cell r="Z690">
            <v>2</v>
          </cell>
        </row>
        <row r="691">
          <cell r="P691" t="str">
            <v>ICRW-IVE</v>
          </cell>
          <cell r="R691">
            <v>44861</v>
          </cell>
          <cell r="U691">
            <v>42</v>
          </cell>
          <cell r="V691" t="str">
            <v>Closed</v>
          </cell>
          <cell r="Y691" t="str">
            <v>P3</v>
          </cell>
          <cell r="Z691">
            <v>2</v>
          </cell>
        </row>
        <row r="692">
          <cell r="P692" t="str">
            <v>ICRW-IVE</v>
          </cell>
          <cell r="R692">
            <v>44863</v>
          </cell>
          <cell r="U692">
            <v>4</v>
          </cell>
          <cell r="V692" t="str">
            <v>Closed</v>
          </cell>
          <cell r="Y692" t="str">
            <v>P1</v>
          </cell>
          <cell r="Z692">
            <v>6</v>
          </cell>
        </row>
        <row r="693">
          <cell r="P693" t="str">
            <v>ICRW-IVE</v>
          </cell>
          <cell r="R693">
            <v>44865</v>
          </cell>
          <cell r="U693">
            <v>14</v>
          </cell>
          <cell r="V693" t="str">
            <v>Closed</v>
          </cell>
          <cell r="Y693" t="str">
            <v>P1</v>
          </cell>
          <cell r="Z693">
            <v>6</v>
          </cell>
        </row>
        <row r="694">
          <cell r="P694" t="str">
            <v>ICRW-IVE</v>
          </cell>
          <cell r="R694">
            <v>44867</v>
          </cell>
          <cell r="U694">
            <v>49</v>
          </cell>
          <cell r="V694" t="str">
            <v>Closed</v>
          </cell>
          <cell r="Y694" t="str">
            <v>P2</v>
          </cell>
          <cell r="Z694">
            <v>2</v>
          </cell>
        </row>
        <row r="695">
          <cell r="P695" t="str">
            <v>ICRW-IVE</v>
          </cell>
          <cell r="R695">
            <v>44867</v>
          </cell>
          <cell r="U695">
            <v>13</v>
          </cell>
          <cell r="V695" t="str">
            <v>Closed</v>
          </cell>
          <cell r="Y695" t="str">
            <v>P3</v>
          </cell>
          <cell r="Z695">
            <v>3</v>
          </cell>
        </row>
        <row r="696">
          <cell r="P696" t="str">
            <v>ICRW-IVE</v>
          </cell>
          <cell r="R696">
            <v>44868</v>
          </cell>
          <cell r="U696">
            <v>18</v>
          </cell>
          <cell r="V696" t="str">
            <v>Closed</v>
          </cell>
          <cell r="Y696" t="str">
            <v>P3</v>
          </cell>
          <cell r="Z696">
            <v>6</v>
          </cell>
        </row>
        <row r="697">
          <cell r="P697" t="str">
            <v>ICRW-IVE</v>
          </cell>
          <cell r="R697">
            <v>44868</v>
          </cell>
          <cell r="U697">
            <v>18</v>
          </cell>
          <cell r="V697" t="str">
            <v>Closed</v>
          </cell>
          <cell r="Y697" t="str">
            <v>P3</v>
          </cell>
          <cell r="Z697">
            <v>6</v>
          </cell>
        </row>
        <row r="698">
          <cell r="P698" t="str">
            <v>ICRW-IVE</v>
          </cell>
          <cell r="R698">
            <v>44869</v>
          </cell>
          <cell r="U698">
            <v>19</v>
          </cell>
          <cell r="V698" t="str">
            <v>Closed</v>
          </cell>
          <cell r="Y698" t="str">
            <v>P2</v>
          </cell>
          <cell r="Z698">
            <v>6</v>
          </cell>
        </row>
        <row r="699">
          <cell r="P699" t="str">
            <v>ICRW-IVE</v>
          </cell>
          <cell r="R699">
            <v>44873</v>
          </cell>
          <cell r="U699">
            <v>15</v>
          </cell>
          <cell r="V699" t="str">
            <v>Closed</v>
          </cell>
          <cell r="Y699" t="str">
            <v>P2</v>
          </cell>
          <cell r="Z699">
            <v>6</v>
          </cell>
        </row>
        <row r="700">
          <cell r="P700" t="str">
            <v>ICRW-IVE</v>
          </cell>
          <cell r="R700">
            <v>44875</v>
          </cell>
          <cell r="U700">
            <v>7</v>
          </cell>
          <cell r="V700" t="str">
            <v>Closed</v>
          </cell>
          <cell r="Y700" t="str">
            <v>P1</v>
          </cell>
          <cell r="Z700">
            <v>5</v>
          </cell>
        </row>
        <row r="701">
          <cell r="P701" t="str">
            <v>ICRW-IVE</v>
          </cell>
          <cell r="R701">
            <v>44877</v>
          </cell>
          <cell r="U701">
            <v>-2</v>
          </cell>
          <cell r="V701" t="str">
            <v>Closed</v>
          </cell>
          <cell r="Y701" t="str">
            <v>P2</v>
          </cell>
          <cell r="Z701">
            <v>6</v>
          </cell>
        </row>
        <row r="702">
          <cell r="P702" t="str">
            <v>ICRW-IVE</v>
          </cell>
          <cell r="R702">
            <v>44879</v>
          </cell>
          <cell r="U702">
            <v>280</v>
          </cell>
          <cell r="V702" t="str">
            <v>Closed</v>
          </cell>
          <cell r="Y702" t="str">
            <v>P2</v>
          </cell>
          <cell r="Z702">
            <v>5</v>
          </cell>
        </row>
        <row r="703">
          <cell r="P703" t="str">
            <v>ICRW-IVE</v>
          </cell>
          <cell r="R703">
            <v>44880</v>
          </cell>
          <cell r="U703">
            <v>2</v>
          </cell>
          <cell r="V703" t="str">
            <v>Closed</v>
          </cell>
          <cell r="Y703" t="str">
            <v>P2</v>
          </cell>
          <cell r="Z703">
            <v>4</v>
          </cell>
        </row>
        <row r="704">
          <cell r="P704" t="str">
            <v>ICRW-IVE</v>
          </cell>
          <cell r="R704">
            <v>44882</v>
          </cell>
          <cell r="U704">
            <v>5</v>
          </cell>
          <cell r="V704" t="str">
            <v>Closed</v>
          </cell>
          <cell r="Y704" t="str">
            <v>P1</v>
          </cell>
          <cell r="Z704">
            <v>6</v>
          </cell>
        </row>
        <row r="705">
          <cell r="P705" t="str">
            <v>ICRW-IVE</v>
          </cell>
          <cell r="R705">
            <v>44882</v>
          </cell>
          <cell r="U705">
            <v>94</v>
          </cell>
          <cell r="V705" t="str">
            <v>Closed</v>
          </cell>
          <cell r="Y705" t="str">
            <v>P2</v>
          </cell>
          <cell r="Z705">
            <v>2</v>
          </cell>
        </row>
        <row r="706">
          <cell r="P706" t="str">
            <v>ICRW-IVE</v>
          </cell>
          <cell r="R706">
            <v>44882</v>
          </cell>
          <cell r="U706">
            <v>28</v>
          </cell>
          <cell r="V706" t="str">
            <v>Closed</v>
          </cell>
          <cell r="Y706" t="str">
            <v>P2</v>
          </cell>
          <cell r="Z706">
            <v>3</v>
          </cell>
        </row>
        <row r="707">
          <cell r="P707" t="str">
            <v>ICRW-IVE</v>
          </cell>
          <cell r="R707">
            <v>44882</v>
          </cell>
          <cell r="U707">
            <v>111</v>
          </cell>
          <cell r="V707" t="str">
            <v>Closed</v>
          </cell>
          <cell r="Y707" t="str">
            <v>P2</v>
          </cell>
          <cell r="Z707">
            <v>1</v>
          </cell>
        </row>
        <row r="708">
          <cell r="P708" t="str">
            <v/>
          </cell>
          <cell r="R708">
            <v>44883</v>
          </cell>
          <cell r="U708">
            <v>52</v>
          </cell>
          <cell r="V708" t="str">
            <v>Closed</v>
          </cell>
          <cell r="Y708" t="str">
            <v>P3</v>
          </cell>
          <cell r="Z708">
            <v>5</v>
          </cell>
        </row>
        <row r="709">
          <cell r="P709" t="str">
            <v>ICRW-IVE</v>
          </cell>
          <cell r="R709">
            <v>44884</v>
          </cell>
          <cell r="U709">
            <v>4</v>
          </cell>
          <cell r="V709" t="str">
            <v>Closed</v>
          </cell>
          <cell r="Y709" t="str">
            <v>P2</v>
          </cell>
          <cell r="Z709">
            <v>1</v>
          </cell>
        </row>
        <row r="710">
          <cell r="P710" t="str">
            <v>ICRW-IVE</v>
          </cell>
          <cell r="R710">
            <v>44886</v>
          </cell>
          <cell r="U710">
            <v>8</v>
          </cell>
          <cell r="V710" t="str">
            <v>Closed</v>
          </cell>
          <cell r="Y710" t="str">
            <v>P2</v>
          </cell>
          <cell r="Z710">
            <v>2</v>
          </cell>
        </row>
        <row r="711">
          <cell r="P711" t="str">
            <v>ICRW-IVE</v>
          </cell>
          <cell r="R711">
            <v>44887</v>
          </cell>
          <cell r="U711">
            <v>1</v>
          </cell>
          <cell r="V711" t="str">
            <v>Closed</v>
          </cell>
          <cell r="Y711" t="str">
            <v>P2</v>
          </cell>
          <cell r="Z711">
            <v>1</v>
          </cell>
        </row>
        <row r="712">
          <cell r="P712" t="str">
            <v>ICRW-IVE</v>
          </cell>
          <cell r="R712">
            <v>44887</v>
          </cell>
          <cell r="U712">
            <v>1</v>
          </cell>
          <cell r="V712" t="str">
            <v>Closed</v>
          </cell>
          <cell r="Y712" t="str">
            <v>P1</v>
          </cell>
          <cell r="Z712">
            <v>7</v>
          </cell>
        </row>
        <row r="713">
          <cell r="P713" t="str">
            <v>ICRW-IVE</v>
          </cell>
          <cell r="R713">
            <v>44888</v>
          </cell>
          <cell r="U713">
            <v>1</v>
          </cell>
          <cell r="V713" t="str">
            <v>Closed</v>
          </cell>
          <cell r="Y713" t="str">
            <v>P3</v>
          </cell>
          <cell r="Z713">
            <v>7</v>
          </cell>
        </row>
        <row r="714">
          <cell r="P714" t="str">
            <v>ICRW-IVE</v>
          </cell>
          <cell r="R714">
            <v>44888</v>
          </cell>
          <cell r="U714">
            <v>55</v>
          </cell>
          <cell r="V714" t="str">
            <v>Closed</v>
          </cell>
          <cell r="Y714" t="str">
            <v>P2</v>
          </cell>
          <cell r="Z714">
            <v>6</v>
          </cell>
        </row>
        <row r="715">
          <cell r="P715" t="str">
            <v>ICRW-IVE</v>
          </cell>
          <cell r="R715">
            <v>44888</v>
          </cell>
          <cell r="U715">
            <v>6</v>
          </cell>
          <cell r="V715" t="str">
            <v>Closed</v>
          </cell>
          <cell r="Y715" t="str">
            <v>P2</v>
          </cell>
          <cell r="Z715">
            <v>5</v>
          </cell>
        </row>
        <row r="716">
          <cell r="P716" t="str">
            <v>ICRW-IVE</v>
          </cell>
          <cell r="R716">
            <v>44893</v>
          </cell>
          <cell r="U716">
            <v>19</v>
          </cell>
          <cell r="V716" t="str">
            <v>Closed</v>
          </cell>
          <cell r="Y716" t="str">
            <v>P2</v>
          </cell>
          <cell r="Z716">
            <v>2</v>
          </cell>
        </row>
        <row r="717">
          <cell r="P717" t="str">
            <v>ICRW-IVE</v>
          </cell>
          <cell r="R717">
            <v>44894</v>
          </cell>
          <cell r="U717">
            <v>18</v>
          </cell>
          <cell r="V717" t="str">
            <v>Closed</v>
          </cell>
          <cell r="Y717" t="str">
            <v>P2</v>
          </cell>
          <cell r="Z717">
            <v>10</v>
          </cell>
        </row>
        <row r="718">
          <cell r="P718" t="str">
            <v>ICRW-IVE</v>
          </cell>
          <cell r="R718">
            <v>44894</v>
          </cell>
          <cell r="U718">
            <v>111</v>
          </cell>
          <cell r="V718" t="str">
            <v>Closed</v>
          </cell>
          <cell r="Y718" t="str">
            <v>P2</v>
          </cell>
          <cell r="Z718">
            <v>2</v>
          </cell>
        </row>
        <row r="719">
          <cell r="P719" t="str">
            <v>ICRW-IVE</v>
          </cell>
          <cell r="R719">
            <v>44894</v>
          </cell>
          <cell r="U719">
            <v>0</v>
          </cell>
          <cell r="V719" t="str">
            <v>Closed</v>
          </cell>
          <cell r="Y719" t="str">
            <v>P1</v>
          </cell>
          <cell r="Z719">
            <v>5</v>
          </cell>
        </row>
        <row r="720">
          <cell r="P720" t="str">
            <v>ICRW-IVE</v>
          </cell>
          <cell r="R720">
            <v>44894</v>
          </cell>
          <cell r="U720">
            <v>0</v>
          </cell>
          <cell r="V720" t="str">
            <v>Closed</v>
          </cell>
          <cell r="Y720" t="str">
            <v>P2</v>
          </cell>
        </row>
        <row r="721">
          <cell r="P721" t="str">
            <v/>
          </cell>
          <cell r="R721">
            <v>44894</v>
          </cell>
          <cell r="U721">
            <v>165</v>
          </cell>
          <cell r="V721" t="str">
            <v>Closed</v>
          </cell>
          <cell r="Y721" t="str">
            <v>P2</v>
          </cell>
          <cell r="Z721">
            <v>5</v>
          </cell>
        </row>
        <row r="722">
          <cell r="P722" t="str">
            <v>ICRW-IVE</v>
          </cell>
          <cell r="R722">
            <v>44895</v>
          </cell>
          <cell r="U722">
            <v>164</v>
          </cell>
          <cell r="V722" t="str">
            <v>Closed</v>
          </cell>
          <cell r="Y722" t="str">
            <v>P2</v>
          </cell>
          <cell r="Z722">
            <v>9</v>
          </cell>
        </row>
        <row r="723">
          <cell r="P723" t="str">
            <v>ICRW-IVE</v>
          </cell>
          <cell r="R723">
            <v>44895</v>
          </cell>
          <cell r="U723">
            <v>2</v>
          </cell>
          <cell r="V723" t="str">
            <v>Closed</v>
          </cell>
          <cell r="Y723" t="str">
            <v>P3</v>
          </cell>
          <cell r="Z723">
            <v>9</v>
          </cell>
        </row>
        <row r="724">
          <cell r="P724" t="str">
            <v>ICRW-IVE</v>
          </cell>
          <cell r="R724">
            <v>44895</v>
          </cell>
          <cell r="U724">
            <v>2</v>
          </cell>
          <cell r="V724" t="str">
            <v>Closed</v>
          </cell>
          <cell r="Y724" t="str">
            <v>P3</v>
          </cell>
          <cell r="Z724">
            <v>5</v>
          </cell>
        </row>
        <row r="725">
          <cell r="P725" t="str">
            <v>ICRW-IVE</v>
          </cell>
          <cell r="R725">
            <v>44895</v>
          </cell>
          <cell r="U725">
            <v>20</v>
          </cell>
          <cell r="V725" t="str">
            <v>Closed</v>
          </cell>
          <cell r="Y725" t="str">
            <v>P3</v>
          </cell>
          <cell r="Z725">
            <v>5</v>
          </cell>
        </row>
        <row r="726">
          <cell r="P726" t="str">
            <v/>
          </cell>
          <cell r="R726">
            <v>44896</v>
          </cell>
          <cell r="U726">
            <v>7</v>
          </cell>
          <cell r="V726" t="str">
            <v>Closed</v>
          </cell>
          <cell r="Y726" t="str">
            <v>P2</v>
          </cell>
          <cell r="Z726">
            <v>2</v>
          </cell>
        </row>
        <row r="727">
          <cell r="P727" t="str">
            <v>ICRW-IVE</v>
          </cell>
          <cell r="R727">
            <v>44900</v>
          </cell>
          <cell r="U727">
            <v>16</v>
          </cell>
          <cell r="V727" t="str">
            <v>Closed</v>
          </cell>
          <cell r="Y727" t="str">
            <v>P3</v>
          </cell>
          <cell r="Z727">
            <v>2</v>
          </cell>
        </row>
        <row r="728">
          <cell r="P728" t="str">
            <v>ICRW-IVE</v>
          </cell>
          <cell r="R728">
            <v>44901</v>
          </cell>
          <cell r="U728">
            <v>36</v>
          </cell>
          <cell r="V728" t="str">
            <v>Closed</v>
          </cell>
          <cell r="Y728" t="str">
            <v>P2</v>
          </cell>
          <cell r="Z728">
            <v>2</v>
          </cell>
        </row>
        <row r="729">
          <cell r="P729" t="str">
            <v>ICRW-IVE</v>
          </cell>
          <cell r="R729">
            <v>44901</v>
          </cell>
          <cell r="U729">
            <v>134</v>
          </cell>
          <cell r="V729" t="str">
            <v>Closed</v>
          </cell>
          <cell r="Y729" t="str">
            <v>P2</v>
          </cell>
          <cell r="Z729">
            <v>5</v>
          </cell>
        </row>
        <row r="730">
          <cell r="P730" t="str">
            <v/>
          </cell>
          <cell r="R730">
            <v>44902</v>
          </cell>
          <cell r="U730">
            <v>15</v>
          </cell>
          <cell r="V730" t="str">
            <v>Closed</v>
          </cell>
          <cell r="Y730" t="str">
            <v>P1</v>
          </cell>
          <cell r="Z730">
            <v>6</v>
          </cell>
        </row>
        <row r="731">
          <cell r="P731" t="str">
            <v>ICRW-IVE</v>
          </cell>
          <cell r="R731">
            <v>44903</v>
          </cell>
          <cell r="U731">
            <v>4</v>
          </cell>
          <cell r="V731" t="str">
            <v>Closed</v>
          </cell>
          <cell r="Y731" t="str">
            <v>P3</v>
          </cell>
          <cell r="Z731">
            <v>3</v>
          </cell>
        </row>
        <row r="732">
          <cell r="P732" t="str">
            <v/>
          </cell>
          <cell r="R732">
            <v>44904</v>
          </cell>
          <cell r="U732">
            <v>13</v>
          </cell>
          <cell r="V732" t="str">
            <v>Closed</v>
          </cell>
          <cell r="Y732" t="str">
            <v>P2</v>
          </cell>
          <cell r="Z732">
            <v>2</v>
          </cell>
        </row>
        <row r="733">
          <cell r="P733" t="str">
            <v>ICRW-IVE</v>
          </cell>
          <cell r="R733">
            <v>44904</v>
          </cell>
          <cell r="U733">
            <v>72</v>
          </cell>
          <cell r="V733" t="str">
            <v>Closed</v>
          </cell>
          <cell r="Y733" t="str">
            <v>P2</v>
          </cell>
          <cell r="Z733">
            <v>2</v>
          </cell>
        </row>
        <row r="734">
          <cell r="P734" t="str">
            <v>ICRW-IVE</v>
          </cell>
          <cell r="R734">
            <v>44910</v>
          </cell>
          <cell r="U734">
            <v>66</v>
          </cell>
          <cell r="V734" t="str">
            <v>Closed</v>
          </cell>
          <cell r="Y734" t="str">
            <v>P2</v>
          </cell>
          <cell r="Z734">
            <v>6</v>
          </cell>
        </row>
        <row r="735">
          <cell r="P735" t="str">
            <v>ICRW-IVE</v>
          </cell>
          <cell r="R735">
            <v>44910</v>
          </cell>
          <cell r="U735">
            <v>22</v>
          </cell>
          <cell r="V735" t="str">
            <v>Closed</v>
          </cell>
          <cell r="Y735" t="str">
            <v>P3</v>
          </cell>
          <cell r="Z735">
            <v>1</v>
          </cell>
        </row>
        <row r="736">
          <cell r="P736" t="str">
            <v>ICRW-IVE</v>
          </cell>
          <cell r="R736">
            <v>44911</v>
          </cell>
          <cell r="U736">
            <v>65</v>
          </cell>
          <cell r="V736" t="str">
            <v>Closed</v>
          </cell>
          <cell r="Y736" t="str">
            <v>P2</v>
          </cell>
          <cell r="Z736">
            <v>2</v>
          </cell>
        </row>
        <row r="737">
          <cell r="P737" t="str">
            <v>ICRW-IVE</v>
          </cell>
          <cell r="R737">
            <v>44912</v>
          </cell>
          <cell r="U737">
            <v>51</v>
          </cell>
          <cell r="V737" t="str">
            <v>Closed</v>
          </cell>
          <cell r="Y737" t="str">
            <v>P2</v>
          </cell>
          <cell r="Z737">
            <v>2</v>
          </cell>
        </row>
        <row r="738">
          <cell r="P738" t="str">
            <v>ICRW-IVE</v>
          </cell>
          <cell r="R738">
            <v>44917</v>
          </cell>
          <cell r="U738">
            <v>46</v>
          </cell>
          <cell r="V738" t="str">
            <v>Closed</v>
          </cell>
          <cell r="Y738" t="str">
            <v>P3</v>
          </cell>
          <cell r="Z738">
            <v>5</v>
          </cell>
        </row>
        <row r="739">
          <cell r="P739" t="str">
            <v/>
          </cell>
          <cell r="R739">
            <v>44918</v>
          </cell>
          <cell r="U739">
            <v>28</v>
          </cell>
          <cell r="V739" t="str">
            <v>Closed</v>
          </cell>
          <cell r="Y739" t="str">
            <v>P2</v>
          </cell>
          <cell r="Z739">
            <v>9</v>
          </cell>
        </row>
        <row r="740">
          <cell r="P740" t="str">
            <v>ICRW-IVE</v>
          </cell>
          <cell r="R740">
            <v>44923</v>
          </cell>
          <cell r="U740">
            <v>14</v>
          </cell>
          <cell r="V740" t="str">
            <v>Closed</v>
          </cell>
          <cell r="Y740" t="str">
            <v>P2</v>
          </cell>
          <cell r="Z740">
            <v>9</v>
          </cell>
        </row>
        <row r="741">
          <cell r="P741" t="str">
            <v>ICRW-IVE</v>
          </cell>
          <cell r="R741">
            <v>44923</v>
          </cell>
          <cell r="U741">
            <v>176</v>
          </cell>
          <cell r="V741" t="str">
            <v>Closed</v>
          </cell>
          <cell r="Y741" t="str">
            <v>P2</v>
          </cell>
          <cell r="Z741">
            <v>1</v>
          </cell>
        </row>
        <row r="742">
          <cell r="P742" t="str">
            <v>ICRW-IVE</v>
          </cell>
          <cell r="R742">
            <v>44923</v>
          </cell>
          <cell r="U742">
            <v>8</v>
          </cell>
          <cell r="V742" t="str">
            <v>Closed</v>
          </cell>
          <cell r="Y742" t="str">
            <v>P3</v>
          </cell>
          <cell r="Z742">
            <v>9</v>
          </cell>
        </row>
        <row r="743">
          <cell r="P743" t="str">
            <v>ICRW-IVE</v>
          </cell>
          <cell r="R743">
            <v>44923</v>
          </cell>
          <cell r="U743">
            <v>170</v>
          </cell>
          <cell r="V743" t="str">
            <v>Closed</v>
          </cell>
          <cell r="Y743" t="str">
            <v>P2</v>
          </cell>
          <cell r="Z743">
            <v>3</v>
          </cell>
        </row>
        <row r="744">
          <cell r="P744" t="str">
            <v>ICRW-IVE</v>
          </cell>
          <cell r="R744">
            <v>44923</v>
          </cell>
          <cell r="U744">
            <v>15</v>
          </cell>
          <cell r="V744" t="str">
            <v>Closed</v>
          </cell>
          <cell r="Y744" t="str">
            <v>P2</v>
          </cell>
          <cell r="Z744">
            <v>2</v>
          </cell>
        </row>
        <row r="745">
          <cell r="P745" t="str">
            <v>ICRW-IVE</v>
          </cell>
          <cell r="R745">
            <v>44923</v>
          </cell>
          <cell r="U745">
            <v>68</v>
          </cell>
          <cell r="V745" t="str">
            <v>Closed</v>
          </cell>
          <cell r="Y745" t="str">
            <v>P2</v>
          </cell>
          <cell r="Z745">
            <v>2</v>
          </cell>
        </row>
        <row r="746">
          <cell r="P746" t="str">
            <v>ICRW-IVE</v>
          </cell>
          <cell r="R746">
            <v>44924</v>
          </cell>
          <cell r="U746">
            <v>67</v>
          </cell>
          <cell r="V746" t="str">
            <v>Closed</v>
          </cell>
          <cell r="Y746" t="str">
            <v>P3</v>
          </cell>
          <cell r="Z746">
            <v>2</v>
          </cell>
        </row>
        <row r="747">
          <cell r="P747" t="str">
            <v>ICRW-IVE</v>
          </cell>
          <cell r="R747">
            <v>44924</v>
          </cell>
          <cell r="U747">
            <v>31</v>
          </cell>
          <cell r="V747" t="str">
            <v>Closed</v>
          </cell>
          <cell r="Y747" t="str">
            <v>P2</v>
          </cell>
          <cell r="Z747">
            <v>9</v>
          </cell>
        </row>
        <row r="748">
          <cell r="P748" t="str">
            <v>ICRW-IVE</v>
          </cell>
          <cell r="R748">
            <v>44925</v>
          </cell>
          <cell r="U748">
            <v>6</v>
          </cell>
          <cell r="V748" t="str">
            <v>Closed</v>
          </cell>
          <cell r="Y748" t="str">
            <v>P3</v>
          </cell>
          <cell r="Z748">
            <v>7</v>
          </cell>
        </row>
        <row r="749">
          <cell r="P749" t="str">
            <v>ICRW-IVE</v>
          </cell>
          <cell r="R749">
            <v>44925</v>
          </cell>
          <cell r="U749">
            <v>35</v>
          </cell>
          <cell r="V749" t="str">
            <v>Closed</v>
          </cell>
          <cell r="Y749" t="str">
            <v>P2</v>
          </cell>
          <cell r="Z749">
            <v>9</v>
          </cell>
        </row>
        <row r="750">
          <cell r="P750" t="str">
            <v>ICRW-IVE</v>
          </cell>
          <cell r="R750">
            <v>44929</v>
          </cell>
          <cell r="U750">
            <v>31</v>
          </cell>
          <cell r="V750" t="str">
            <v>Closed</v>
          </cell>
          <cell r="Y750" t="str">
            <v>P3</v>
          </cell>
          <cell r="Z750">
            <v>9</v>
          </cell>
        </row>
        <row r="751">
          <cell r="P751" t="str">
            <v>ICRW-IVE</v>
          </cell>
          <cell r="R751">
            <v>44929</v>
          </cell>
          <cell r="U751">
            <v>6</v>
          </cell>
          <cell r="V751" t="str">
            <v>Closed</v>
          </cell>
          <cell r="Y751" t="str">
            <v>P3</v>
          </cell>
          <cell r="Z751">
            <v>2</v>
          </cell>
        </row>
        <row r="752">
          <cell r="P752" t="str">
            <v>ICRW-IVE</v>
          </cell>
          <cell r="R752">
            <v>44929</v>
          </cell>
          <cell r="U752">
            <v>1</v>
          </cell>
          <cell r="V752" t="str">
            <v>Closed</v>
          </cell>
          <cell r="Y752" t="str">
            <v>P2</v>
          </cell>
          <cell r="Z752">
            <v>9</v>
          </cell>
        </row>
        <row r="753">
          <cell r="P753" t="str">
            <v>ICRW-IVE</v>
          </cell>
          <cell r="R753">
            <v>44930</v>
          </cell>
          <cell r="U753">
            <v>5</v>
          </cell>
          <cell r="V753" t="str">
            <v>Closed</v>
          </cell>
          <cell r="Y753" t="str">
            <v>P2</v>
          </cell>
          <cell r="Z753">
            <v>5</v>
          </cell>
        </row>
        <row r="754">
          <cell r="P754" t="str">
            <v/>
          </cell>
          <cell r="R754">
            <v>44931</v>
          </cell>
          <cell r="U754">
            <v>77</v>
          </cell>
          <cell r="V754" t="str">
            <v>Closed</v>
          </cell>
          <cell r="Y754" t="str">
            <v>P2</v>
          </cell>
          <cell r="Z754">
            <v>2</v>
          </cell>
        </row>
        <row r="755">
          <cell r="P755" t="str">
            <v>ICRW-IVE</v>
          </cell>
          <cell r="R755">
            <v>44932</v>
          </cell>
          <cell r="U755">
            <v>3</v>
          </cell>
          <cell r="V755" t="str">
            <v>Closed</v>
          </cell>
          <cell r="Y755" t="str">
            <v>P3</v>
          </cell>
          <cell r="Z755">
            <v>9</v>
          </cell>
        </row>
        <row r="756">
          <cell r="P756" t="str">
            <v>ICRW-IVE</v>
          </cell>
          <cell r="R756">
            <v>44932</v>
          </cell>
          <cell r="U756">
            <v>95</v>
          </cell>
          <cell r="V756" t="str">
            <v>Closed</v>
          </cell>
          <cell r="Y756" t="str">
            <v>P3</v>
          </cell>
          <cell r="Z756">
            <v>2</v>
          </cell>
        </row>
        <row r="757">
          <cell r="P757" t="str">
            <v>ICRW-IVE</v>
          </cell>
          <cell r="R757">
            <v>44932</v>
          </cell>
          <cell r="U757">
            <v>3</v>
          </cell>
          <cell r="V757" t="str">
            <v>Closed</v>
          </cell>
          <cell r="Y757" t="str">
            <v>P2</v>
          </cell>
          <cell r="Z757">
            <v>2</v>
          </cell>
        </row>
        <row r="758">
          <cell r="P758" t="str">
            <v>ICRW-IVE</v>
          </cell>
          <cell r="R758">
            <v>44932</v>
          </cell>
          <cell r="U758">
            <v>3</v>
          </cell>
          <cell r="V758" t="str">
            <v>Closed</v>
          </cell>
          <cell r="Y758" t="str">
            <v>P3</v>
          </cell>
          <cell r="Z758">
            <v>2</v>
          </cell>
        </row>
        <row r="759">
          <cell r="P759" t="str">
            <v>ICRW-IVE</v>
          </cell>
          <cell r="R759">
            <v>44932</v>
          </cell>
          <cell r="U759">
            <v>3</v>
          </cell>
          <cell r="V759" t="str">
            <v>Closed</v>
          </cell>
          <cell r="Y759" t="str">
            <v>P2</v>
          </cell>
          <cell r="Z759">
            <v>2</v>
          </cell>
        </row>
        <row r="760">
          <cell r="P760" t="str">
            <v>ICRW-IVE</v>
          </cell>
          <cell r="R760">
            <v>44932</v>
          </cell>
          <cell r="U760">
            <v>3</v>
          </cell>
          <cell r="V760" t="str">
            <v>Closed</v>
          </cell>
          <cell r="Y760" t="str">
            <v>P2</v>
          </cell>
          <cell r="Z760">
            <v>2</v>
          </cell>
        </row>
        <row r="761">
          <cell r="P761" t="str">
            <v>ICRW-IVE</v>
          </cell>
          <cell r="R761">
            <v>44933</v>
          </cell>
          <cell r="U761">
            <v>4</v>
          </cell>
          <cell r="V761" t="str">
            <v>Closed</v>
          </cell>
          <cell r="Y761" t="str">
            <v>P2</v>
          </cell>
          <cell r="Z761">
            <v>9</v>
          </cell>
        </row>
        <row r="762">
          <cell r="P762" t="str">
            <v>ICRW-IVE</v>
          </cell>
          <cell r="R762">
            <v>44937</v>
          </cell>
          <cell r="U762">
            <v>1</v>
          </cell>
          <cell r="V762" t="str">
            <v>Closed</v>
          </cell>
          <cell r="Y762" t="str">
            <v>P3</v>
          </cell>
          <cell r="Z762">
            <v>5</v>
          </cell>
        </row>
        <row r="763">
          <cell r="P763" t="str">
            <v>ICRW-IVE</v>
          </cell>
          <cell r="R763">
            <v>44937</v>
          </cell>
          <cell r="U763">
            <v>1</v>
          </cell>
          <cell r="V763" t="str">
            <v>Closed</v>
          </cell>
          <cell r="Y763" t="str">
            <v>P3</v>
          </cell>
          <cell r="Z763">
            <v>5</v>
          </cell>
        </row>
        <row r="764">
          <cell r="P764" t="str">
            <v>ICRW-IVE</v>
          </cell>
          <cell r="R764">
            <v>44937</v>
          </cell>
          <cell r="U764">
            <v>1</v>
          </cell>
          <cell r="V764" t="str">
            <v>Closed</v>
          </cell>
          <cell r="Y764" t="str">
            <v>P2</v>
          </cell>
          <cell r="Z764">
            <v>5</v>
          </cell>
        </row>
        <row r="765">
          <cell r="P765" t="str">
            <v/>
          </cell>
          <cell r="R765">
            <v>44938</v>
          </cell>
          <cell r="U765">
            <v>8</v>
          </cell>
          <cell r="V765" t="str">
            <v>Closed</v>
          </cell>
          <cell r="Y765" t="str">
            <v>P3</v>
          </cell>
        </row>
        <row r="766">
          <cell r="P766" t="str">
            <v>ICRW-IVE</v>
          </cell>
          <cell r="R766">
            <v>44939</v>
          </cell>
          <cell r="U766">
            <v>0</v>
          </cell>
          <cell r="V766" t="str">
            <v>Closed</v>
          </cell>
          <cell r="Y766" t="str">
            <v>P2</v>
          </cell>
          <cell r="Z766">
            <v>7</v>
          </cell>
        </row>
        <row r="767">
          <cell r="P767" t="str">
            <v>ICRW-IVE</v>
          </cell>
          <cell r="R767">
            <v>44944</v>
          </cell>
          <cell r="U767">
            <v>226</v>
          </cell>
          <cell r="V767" t="str">
            <v>Closed</v>
          </cell>
          <cell r="Y767" t="str">
            <v>P2</v>
          </cell>
          <cell r="Z767">
            <v>2</v>
          </cell>
        </row>
        <row r="768">
          <cell r="P768" t="str">
            <v/>
          </cell>
          <cell r="R768">
            <v>44945</v>
          </cell>
          <cell r="U768">
            <v>225</v>
          </cell>
          <cell r="V768" t="str">
            <v>Closed</v>
          </cell>
          <cell r="Y768" t="str">
            <v>P2</v>
          </cell>
        </row>
        <row r="769">
          <cell r="P769" t="str">
            <v>ICRW-IVE</v>
          </cell>
          <cell r="R769">
            <v>44945</v>
          </cell>
          <cell r="U769">
            <v>20</v>
          </cell>
          <cell r="V769" t="str">
            <v>Closed</v>
          </cell>
          <cell r="Y769" t="str">
            <v>P2</v>
          </cell>
          <cell r="Z769">
            <v>6</v>
          </cell>
        </row>
        <row r="770">
          <cell r="P770" t="str">
            <v>ICRW-IVE</v>
          </cell>
          <cell r="R770">
            <v>44946</v>
          </cell>
          <cell r="U770">
            <v>3</v>
          </cell>
          <cell r="V770" t="str">
            <v>Closed</v>
          </cell>
          <cell r="Y770" t="str">
            <v>P3</v>
          </cell>
          <cell r="Z770">
            <v>4</v>
          </cell>
        </row>
        <row r="771">
          <cell r="P771" t="str">
            <v>ICRW-IVE</v>
          </cell>
          <cell r="R771">
            <v>44946</v>
          </cell>
          <cell r="U771">
            <v>3</v>
          </cell>
          <cell r="V771" t="str">
            <v>Closed</v>
          </cell>
          <cell r="Y771" t="str">
            <v>P2</v>
          </cell>
          <cell r="Z771">
            <v>5</v>
          </cell>
        </row>
        <row r="772">
          <cell r="P772" t="str">
            <v>ICRW-IVE</v>
          </cell>
          <cell r="R772">
            <v>44946</v>
          </cell>
          <cell r="U772">
            <v>10</v>
          </cell>
          <cell r="V772" t="str">
            <v>Closed</v>
          </cell>
          <cell r="Y772" t="str">
            <v>P2</v>
          </cell>
          <cell r="Z772">
            <v>2</v>
          </cell>
        </row>
        <row r="773">
          <cell r="P773" t="str">
            <v/>
          </cell>
          <cell r="R773">
            <v>44949</v>
          </cell>
          <cell r="U773">
            <v>53</v>
          </cell>
          <cell r="V773" t="str">
            <v>Closed</v>
          </cell>
          <cell r="Y773" t="str">
            <v>P3</v>
          </cell>
        </row>
        <row r="774">
          <cell r="P774" t="str">
            <v>ICRW-IVE</v>
          </cell>
          <cell r="R774">
            <v>44950</v>
          </cell>
          <cell r="U774">
            <v>1</v>
          </cell>
          <cell r="V774" t="str">
            <v>Closed</v>
          </cell>
          <cell r="Y774" t="str">
            <v>P2</v>
          </cell>
          <cell r="Z774">
            <v>6</v>
          </cell>
        </row>
        <row r="775">
          <cell r="P775" t="str">
            <v/>
          </cell>
          <cell r="R775">
            <v>44952</v>
          </cell>
          <cell r="U775">
            <v>-1</v>
          </cell>
          <cell r="V775" t="str">
            <v>Closed</v>
          </cell>
          <cell r="Y775" t="str">
            <v>P2</v>
          </cell>
        </row>
        <row r="776">
          <cell r="P776" t="str">
            <v>ICRW-IVE</v>
          </cell>
          <cell r="R776">
            <v>44952</v>
          </cell>
          <cell r="U776">
            <v>158</v>
          </cell>
          <cell r="V776" t="str">
            <v>Closed</v>
          </cell>
          <cell r="Y776" t="str">
            <v>P2</v>
          </cell>
          <cell r="Z776">
            <v>7</v>
          </cell>
        </row>
        <row r="777">
          <cell r="P777" t="str">
            <v/>
          </cell>
          <cell r="R777">
            <v>44953</v>
          </cell>
          <cell r="U777">
            <v>0</v>
          </cell>
          <cell r="V777" t="str">
            <v>Closed</v>
          </cell>
          <cell r="Y777" t="str">
            <v>P2</v>
          </cell>
        </row>
        <row r="778">
          <cell r="P778" t="str">
            <v>ICRW-IVE</v>
          </cell>
          <cell r="R778">
            <v>44953</v>
          </cell>
          <cell r="U778">
            <v>35</v>
          </cell>
          <cell r="V778" t="str">
            <v>Closed</v>
          </cell>
          <cell r="Y778" t="str">
            <v>P2</v>
          </cell>
          <cell r="Z778">
            <v>8</v>
          </cell>
        </row>
        <row r="779">
          <cell r="P779" t="str">
            <v>ICRW-IVE</v>
          </cell>
          <cell r="R779">
            <v>44956</v>
          </cell>
          <cell r="U779">
            <v>7</v>
          </cell>
          <cell r="V779" t="str">
            <v>Closed</v>
          </cell>
          <cell r="Y779" t="str">
            <v>P1</v>
          </cell>
          <cell r="Z779">
            <v>7</v>
          </cell>
        </row>
        <row r="780">
          <cell r="P780" t="str">
            <v>ICRW-IVE</v>
          </cell>
          <cell r="R780">
            <v>44957</v>
          </cell>
          <cell r="U780">
            <v>23</v>
          </cell>
          <cell r="V780" t="str">
            <v>Closed</v>
          </cell>
          <cell r="Y780" t="str">
            <v>P2</v>
          </cell>
          <cell r="Z780">
            <v>2</v>
          </cell>
        </row>
        <row r="781">
          <cell r="P781" t="str">
            <v>ICRW-IVE</v>
          </cell>
          <cell r="R781">
            <v>44958</v>
          </cell>
          <cell r="U781">
            <v>2</v>
          </cell>
          <cell r="V781" t="str">
            <v>Closed</v>
          </cell>
          <cell r="Y781" t="str">
            <v>P1</v>
          </cell>
          <cell r="Z781">
            <v>5</v>
          </cell>
        </row>
        <row r="782">
          <cell r="P782" t="str">
            <v>ICRW-IVE</v>
          </cell>
          <cell r="R782">
            <v>44958</v>
          </cell>
          <cell r="U782">
            <v>5</v>
          </cell>
          <cell r="V782" t="str">
            <v>Closed</v>
          </cell>
          <cell r="Y782" t="str">
            <v>P2</v>
          </cell>
          <cell r="Z782">
            <v>5</v>
          </cell>
        </row>
        <row r="783">
          <cell r="P783" t="str">
            <v>ICRW-IVE</v>
          </cell>
          <cell r="R783">
            <v>44959</v>
          </cell>
          <cell r="U783">
            <v>1</v>
          </cell>
          <cell r="V783" t="str">
            <v>Closed</v>
          </cell>
          <cell r="Y783" t="str">
            <v>P2</v>
          </cell>
          <cell r="Z783">
            <v>5</v>
          </cell>
        </row>
        <row r="784">
          <cell r="P784" t="str">
            <v>ICRW-IVE</v>
          </cell>
          <cell r="R784">
            <v>44960</v>
          </cell>
          <cell r="U784">
            <v>24</v>
          </cell>
          <cell r="V784" t="str">
            <v>Closed</v>
          </cell>
          <cell r="Y784" t="str">
            <v>P3</v>
          </cell>
          <cell r="Z784">
            <v>1</v>
          </cell>
        </row>
        <row r="785">
          <cell r="P785" t="str">
            <v>ICRW-IVE</v>
          </cell>
          <cell r="R785">
            <v>44961</v>
          </cell>
          <cell r="U785">
            <v>38</v>
          </cell>
          <cell r="V785" t="str">
            <v>Closed</v>
          </cell>
          <cell r="Y785" t="str">
            <v>P3</v>
          </cell>
          <cell r="Z785">
            <v>5</v>
          </cell>
        </row>
        <row r="786">
          <cell r="P786" t="str">
            <v/>
          </cell>
          <cell r="R786">
            <v>44963</v>
          </cell>
          <cell r="U786" t="str">
            <v/>
          </cell>
          <cell r="V786" t="str">
            <v>Active</v>
          </cell>
          <cell r="Y786" t="str">
            <v>P2</v>
          </cell>
        </row>
        <row r="787">
          <cell r="P787" t="str">
            <v>ICRW-IVE</v>
          </cell>
          <cell r="R787">
            <v>44964</v>
          </cell>
          <cell r="U787">
            <v>14</v>
          </cell>
          <cell r="V787" t="str">
            <v>Closed</v>
          </cell>
          <cell r="Y787" t="str">
            <v>P3</v>
          </cell>
          <cell r="Z787">
            <v>5</v>
          </cell>
        </row>
        <row r="788">
          <cell r="P788" t="str">
            <v>ICRW-IVE</v>
          </cell>
          <cell r="R788">
            <v>44965</v>
          </cell>
          <cell r="U788">
            <v>1</v>
          </cell>
          <cell r="V788" t="str">
            <v>Closed</v>
          </cell>
          <cell r="Y788" t="str">
            <v>P2</v>
          </cell>
          <cell r="Z788">
            <v>5</v>
          </cell>
        </row>
        <row r="789">
          <cell r="P789" t="str">
            <v>ICRW-IVE</v>
          </cell>
          <cell r="R789">
            <v>44965</v>
          </cell>
          <cell r="U789">
            <v>1</v>
          </cell>
          <cell r="V789" t="str">
            <v>Closed</v>
          </cell>
          <cell r="Y789" t="str">
            <v>P2</v>
          </cell>
          <cell r="Z789">
            <v>5</v>
          </cell>
        </row>
        <row r="790">
          <cell r="P790" t="str">
            <v/>
          </cell>
          <cell r="R790">
            <v>44966</v>
          </cell>
          <cell r="U790">
            <v>93</v>
          </cell>
          <cell r="V790" t="str">
            <v>Closed</v>
          </cell>
          <cell r="Y790" t="str">
            <v>P2</v>
          </cell>
        </row>
        <row r="791">
          <cell r="P791" t="str">
            <v>ICRW-IVE</v>
          </cell>
          <cell r="R791">
            <v>44966</v>
          </cell>
          <cell r="U791">
            <v>4</v>
          </cell>
          <cell r="V791" t="str">
            <v>Closed</v>
          </cell>
          <cell r="Y791" t="str">
            <v>P2</v>
          </cell>
          <cell r="Z791">
            <v>5</v>
          </cell>
        </row>
        <row r="792">
          <cell r="P792" t="str">
            <v>ICRW-IVE</v>
          </cell>
          <cell r="R792">
            <v>44967</v>
          </cell>
          <cell r="U792">
            <v>10</v>
          </cell>
          <cell r="V792" t="str">
            <v>Closed</v>
          </cell>
          <cell r="Y792" t="str">
            <v>P2</v>
          </cell>
          <cell r="Z792">
            <v>5</v>
          </cell>
        </row>
        <row r="793">
          <cell r="P793" t="str">
            <v>ICRW-IVE</v>
          </cell>
          <cell r="R793">
            <v>44970</v>
          </cell>
          <cell r="U793">
            <v>1</v>
          </cell>
          <cell r="V793" t="str">
            <v>Closed</v>
          </cell>
          <cell r="Y793" t="str">
            <v>P2</v>
          </cell>
          <cell r="Z793">
            <v>5</v>
          </cell>
        </row>
        <row r="794">
          <cell r="P794" t="str">
            <v>ICRW-IVE</v>
          </cell>
          <cell r="R794">
            <v>44970</v>
          </cell>
          <cell r="U794">
            <v>1</v>
          </cell>
          <cell r="V794" t="str">
            <v>Closed</v>
          </cell>
          <cell r="Y794" t="str">
            <v>P3</v>
          </cell>
        </row>
        <row r="795">
          <cell r="P795" t="str">
            <v>ICRW-IVE</v>
          </cell>
          <cell r="R795">
            <v>44970</v>
          </cell>
          <cell r="U795">
            <v>2</v>
          </cell>
          <cell r="V795" t="str">
            <v>Closed</v>
          </cell>
          <cell r="Y795" t="str">
            <v>P2</v>
          </cell>
          <cell r="Z795">
            <v>7</v>
          </cell>
        </row>
        <row r="796">
          <cell r="P796" t="str">
            <v/>
          </cell>
          <cell r="R796">
            <v>44970</v>
          </cell>
          <cell r="U796">
            <v>2</v>
          </cell>
          <cell r="V796" t="str">
            <v>Closed</v>
          </cell>
          <cell r="Y796" t="str">
            <v>P1</v>
          </cell>
        </row>
        <row r="797">
          <cell r="P797" t="str">
            <v>ICRW-IVE</v>
          </cell>
          <cell r="R797">
            <v>44970</v>
          </cell>
          <cell r="U797">
            <v>2</v>
          </cell>
          <cell r="V797" t="str">
            <v>Closed</v>
          </cell>
          <cell r="Y797" t="str">
            <v>P2</v>
          </cell>
          <cell r="Z797">
            <v>5</v>
          </cell>
        </row>
        <row r="798">
          <cell r="P798" t="str">
            <v>ICRW-IVE</v>
          </cell>
          <cell r="R798">
            <v>44973</v>
          </cell>
          <cell r="U798">
            <v>51</v>
          </cell>
          <cell r="V798" t="str">
            <v>Closed</v>
          </cell>
          <cell r="Y798" t="str">
            <v>P2</v>
          </cell>
          <cell r="Z798">
            <v>5</v>
          </cell>
        </row>
        <row r="799">
          <cell r="P799" t="str">
            <v>ICRW-IVE</v>
          </cell>
          <cell r="R799">
            <v>44973</v>
          </cell>
          <cell r="U799">
            <v>186</v>
          </cell>
          <cell r="V799" t="str">
            <v>Closed</v>
          </cell>
          <cell r="Y799" t="str">
            <v>P3</v>
          </cell>
          <cell r="Z799">
            <v>2</v>
          </cell>
        </row>
        <row r="800">
          <cell r="P800" t="str">
            <v>ICRW-IVE</v>
          </cell>
          <cell r="R800">
            <v>44976</v>
          </cell>
          <cell r="U800">
            <v>6</v>
          </cell>
          <cell r="V800" t="str">
            <v>Closed</v>
          </cell>
          <cell r="Y800" t="str">
            <v>P2</v>
          </cell>
          <cell r="Z800">
            <v>5</v>
          </cell>
        </row>
        <row r="801">
          <cell r="P801" t="str">
            <v/>
          </cell>
          <cell r="R801">
            <v>44977</v>
          </cell>
          <cell r="U801">
            <v>1</v>
          </cell>
          <cell r="V801" t="str">
            <v>Closed</v>
          </cell>
          <cell r="Y801" t="str">
            <v>P2</v>
          </cell>
        </row>
        <row r="802">
          <cell r="P802" t="str">
            <v>ICRW-IVE</v>
          </cell>
          <cell r="R802">
            <v>44977</v>
          </cell>
          <cell r="U802">
            <v>7</v>
          </cell>
          <cell r="V802" t="str">
            <v>Closed</v>
          </cell>
          <cell r="Y802" t="str">
            <v>P1</v>
          </cell>
          <cell r="Z802">
            <v>1</v>
          </cell>
        </row>
        <row r="803">
          <cell r="P803" t="str">
            <v>ICRW-IVE</v>
          </cell>
          <cell r="R803">
            <v>44978</v>
          </cell>
          <cell r="U803">
            <v>6</v>
          </cell>
          <cell r="V803" t="str">
            <v>Closed</v>
          </cell>
          <cell r="Y803" t="str">
            <v>P1</v>
          </cell>
          <cell r="Z803">
            <v>1</v>
          </cell>
        </row>
        <row r="804">
          <cell r="P804" t="str">
            <v>ICRW-IVE</v>
          </cell>
          <cell r="R804">
            <v>44978</v>
          </cell>
          <cell r="U804">
            <v>6</v>
          </cell>
          <cell r="V804" t="str">
            <v>Closed</v>
          </cell>
          <cell r="Y804" t="str">
            <v>P2</v>
          </cell>
          <cell r="Z804">
            <v>1</v>
          </cell>
        </row>
        <row r="805">
          <cell r="P805" t="str">
            <v>ICRW-IVE</v>
          </cell>
          <cell r="R805">
            <v>44978</v>
          </cell>
          <cell r="U805">
            <v>6</v>
          </cell>
          <cell r="V805" t="str">
            <v>Closed</v>
          </cell>
          <cell r="Y805" t="str">
            <v>P2</v>
          </cell>
          <cell r="Z805">
            <v>5</v>
          </cell>
        </row>
        <row r="806">
          <cell r="P806" t="str">
            <v>ICRW-IVE</v>
          </cell>
          <cell r="R806">
            <v>44978</v>
          </cell>
          <cell r="U806">
            <v>2</v>
          </cell>
          <cell r="V806" t="str">
            <v>Closed</v>
          </cell>
          <cell r="Y806" t="str">
            <v>P2</v>
          </cell>
          <cell r="Z806">
            <v>5</v>
          </cell>
        </row>
        <row r="807">
          <cell r="P807" t="str">
            <v>ICRW-IVE</v>
          </cell>
          <cell r="R807">
            <v>44979</v>
          </cell>
          <cell r="U807">
            <v>8</v>
          </cell>
          <cell r="V807" t="str">
            <v>Closed</v>
          </cell>
          <cell r="Y807" t="str">
            <v>P2</v>
          </cell>
          <cell r="Z807">
            <v>5</v>
          </cell>
        </row>
        <row r="808">
          <cell r="P808" t="str">
            <v>ICRW-IVE</v>
          </cell>
          <cell r="R808">
            <v>44979</v>
          </cell>
          <cell r="U808">
            <v>9</v>
          </cell>
          <cell r="V808" t="str">
            <v>Closed</v>
          </cell>
          <cell r="Y808" t="str">
            <v>P3</v>
          </cell>
          <cell r="Z808">
            <v>6</v>
          </cell>
        </row>
        <row r="809">
          <cell r="P809" t="str">
            <v/>
          </cell>
          <cell r="R809">
            <v>44979</v>
          </cell>
          <cell r="U809">
            <v>13</v>
          </cell>
          <cell r="V809" t="str">
            <v>Closed</v>
          </cell>
          <cell r="Y809" t="str">
            <v>P2</v>
          </cell>
        </row>
        <row r="810">
          <cell r="P810" t="str">
            <v>ICRW-IVE</v>
          </cell>
          <cell r="R810">
            <v>44980</v>
          </cell>
          <cell r="U810">
            <v>7</v>
          </cell>
          <cell r="V810" t="str">
            <v>Closed</v>
          </cell>
          <cell r="Y810" t="str">
            <v>P2</v>
          </cell>
          <cell r="Z810">
            <v>10</v>
          </cell>
        </row>
        <row r="811">
          <cell r="P811" t="str">
            <v/>
          </cell>
          <cell r="R811">
            <v>44980</v>
          </cell>
          <cell r="U811">
            <v>12</v>
          </cell>
          <cell r="V811" t="str">
            <v>Closed</v>
          </cell>
          <cell r="Y811" t="str">
            <v>P1</v>
          </cell>
        </row>
        <row r="812">
          <cell r="P812" t="str">
            <v>ICRW-IVE</v>
          </cell>
          <cell r="R812">
            <v>44980</v>
          </cell>
          <cell r="U812">
            <v>7</v>
          </cell>
          <cell r="V812" t="str">
            <v>Closed</v>
          </cell>
          <cell r="Y812" t="str">
            <v>P2</v>
          </cell>
          <cell r="Z812">
            <v>10</v>
          </cell>
        </row>
        <row r="813">
          <cell r="P813" t="str">
            <v>ICRW-IVE</v>
          </cell>
          <cell r="R813">
            <v>44980</v>
          </cell>
          <cell r="U813">
            <v>13</v>
          </cell>
          <cell r="V813" t="str">
            <v>Closed</v>
          </cell>
          <cell r="Y813" t="str">
            <v>P2</v>
          </cell>
          <cell r="Z813">
            <v>10</v>
          </cell>
        </row>
        <row r="814">
          <cell r="P814" t="str">
            <v>ICRW-IVE</v>
          </cell>
          <cell r="R814">
            <v>44981</v>
          </cell>
          <cell r="U814">
            <v>24</v>
          </cell>
          <cell r="V814" t="str">
            <v>Closed</v>
          </cell>
          <cell r="Y814" t="str">
            <v>P3</v>
          </cell>
          <cell r="Z814">
            <v>7</v>
          </cell>
        </row>
        <row r="815">
          <cell r="P815" t="str">
            <v>ICRW-IVE</v>
          </cell>
          <cell r="R815">
            <v>44981</v>
          </cell>
          <cell r="U815">
            <v>10</v>
          </cell>
          <cell r="V815" t="str">
            <v>Closed</v>
          </cell>
          <cell r="Y815" t="str">
            <v>P2</v>
          </cell>
          <cell r="Z815">
            <v>7</v>
          </cell>
        </row>
        <row r="816">
          <cell r="P816" t="str">
            <v>ICRW-IVE</v>
          </cell>
          <cell r="R816">
            <v>44981</v>
          </cell>
          <cell r="U816">
            <v>10</v>
          </cell>
          <cell r="V816" t="str">
            <v>Closed</v>
          </cell>
          <cell r="Y816" t="str">
            <v>P1</v>
          </cell>
          <cell r="Z816">
            <v>7</v>
          </cell>
        </row>
        <row r="817">
          <cell r="P817" t="str">
            <v/>
          </cell>
          <cell r="R817">
            <v>44981</v>
          </cell>
          <cell r="U817">
            <v>24</v>
          </cell>
          <cell r="V817" t="str">
            <v>Closed</v>
          </cell>
          <cell r="Y817" t="str">
            <v>P2</v>
          </cell>
        </row>
        <row r="818">
          <cell r="P818" t="str">
            <v>ICRW-IVE</v>
          </cell>
          <cell r="R818">
            <v>44981</v>
          </cell>
          <cell r="U818">
            <v>24</v>
          </cell>
          <cell r="V818" t="str">
            <v>Closed</v>
          </cell>
          <cell r="Y818" t="str">
            <v>P1</v>
          </cell>
          <cell r="Z818">
            <v>7</v>
          </cell>
        </row>
        <row r="819">
          <cell r="P819" t="str">
            <v>ICRW-IVE</v>
          </cell>
          <cell r="R819">
            <v>44982</v>
          </cell>
          <cell r="U819">
            <v>9</v>
          </cell>
          <cell r="V819" t="str">
            <v>Closed</v>
          </cell>
          <cell r="Y819" t="str">
            <v>P2</v>
          </cell>
          <cell r="Z819">
            <v>7</v>
          </cell>
        </row>
        <row r="820">
          <cell r="P820" t="str">
            <v>ICRW-IVE</v>
          </cell>
          <cell r="R820">
            <v>44982</v>
          </cell>
          <cell r="U820">
            <v>9</v>
          </cell>
          <cell r="V820" t="str">
            <v>Closed</v>
          </cell>
          <cell r="Y820" t="str">
            <v>P2</v>
          </cell>
          <cell r="Z820">
            <v>7</v>
          </cell>
        </row>
        <row r="821">
          <cell r="P821" t="str">
            <v/>
          </cell>
          <cell r="R821">
            <v>44984</v>
          </cell>
          <cell r="U821">
            <v>14</v>
          </cell>
          <cell r="V821" t="str">
            <v>Closed</v>
          </cell>
          <cell r="Y821" t="str">
            <v>P3</v>
          </cell>
        </row>
        <row r="822">
          <cell r="P822" t="str">
            <v>ICRW-IVE</v>
          </cell>
          <cell r="R822">
            <v>44984</v>
          </cell>
          <cell r="U822">
            <v>7</v>
          </cell>
          <cell r="V822" t="str">
            <v>Closed</v>
          </cell>
          <cell r="Y822" t="str">
            <v>P2</v>
          </cell>
          <cell r="Z822">
            <v>7</v>
          </cell>
        </row>
        <row r="823">
          <cell r="P823" t="str">
            <v>ICRW-IVE</v>
          </cell>
          <cell r="R823">
            <v>44985</v>
          </cell>
          <cell r="U823">
            <v>6</v>
          </cell>
          <cell r="V823" t="str">
            <v>Closed</v>
          </cell>
          <cell r="Y823" t="str">
            <v>P2</v>
          </cell>
          <cell r="Z823">
            <v>6</v>
          </cell>
        </row>
        <row r="824">
          <cell r="P824" t="str">
            <v>ICRW-IVE</v>
          </cell>
          <cell r="R824">
            <v>44985</v>
          </cell>
          <cell r="U824">
            <v>3</v>
          </cell>
          <cell r="V824" t="str">
            <v>Closed</v>
          </cell>
          <cell r="Y824" t="str">
            <v>P3</v>
          </cell>
          <cell r="Z824">
            <v>7</v>
          </cell>
        </row>
        <row r="825">
          <cell r="P825" t="str">
            <v/>
          </cell>
          <cell r="R825">
            <v>44985</v>
          </cell>
          <cell r="U825">
            <v>20</v>
          </cell>
          <cell r="V825" t="str">
            <v>Closed</v>
          </cell>
          <cell r="Y825" t="str">
            <v>P3</v>
          </cell>
        </row>
        <row r="826">
          <cell r="P826" t="str">
            <v>ICRW-IVE</v>
          </cell>
          <cell r="R826">
            <v>44985</v>
          </cell>
          <cell r="U826">
            <v>17</v>
          </cell>
          <cell r="V826" t="str">
            <v>Closed</v>
          </cell>
          <cell r="Y826" t="str">
            <v>P3</v>
          </cell>
          <cell r="Z826">
            <v>3</v>
          </cell>
        </row>
        <row r="827">
          <cell r="P827" t="str">
            <v>ICRW-IVE</v>
          </cell>
          <cell r="R827">
            <v>44986</v>
          </cell>
          <cell r="U827">
            <v>5</v>
          </cell>
          <cell r="V827" t="str">
            <v>Closed</v>
          </cell>
          <cell r="Y827" t="str">
            <v>P2</v>
          </cell>
          <cell r="Z827">
            <v>7</v>
          </cell>
        </row>
        <row r="828">
          <cell r="P828" t="str">
            <v>ICRW-IVE</v>
          </cell>
          <cell r="R828">
            <v>44986</v>
          </cell>
          <cell r="U828">
            <v>0</v>
          </cell>
          <cell r="V828" t="str">
            <v>Closed</v>
          </cell>
          <cell r="Y828" t="str">
            <v>P2</v>
          </cell>
          <cell r="Z828">
            <v>6</v>
          </cell>
        </row>
        <row r="829">
          <cell r="P829" t="str">
            <v>ICRW-IVE</v>
          </cell>
          <cell r="R829">
            <v>44986</v>
          </cell>
          <cell r="U829">
            <v>19</v>
          </cell>
          <cell r="V829" t="str">
            <v>Closed</v>
          </cell>
          <cell r="Y829" t="str">
            <v>P2</v>
          </cell>
          <cell r="Z829">
            <v>6</v>
          </cell>
        </row>
        <row r="830">
          <cell r="P830" t="str">
            <v>ICRW-IVE</v>
          </cell>
          <cell r="R830">
            <v>44986</v>
          </cell>
          <cell r="U830">
            <v>19</v>
          </cell>
          <cell r="V830" t="str">
            <v>Closed</v>
          </cell>
          <cell r="Y830" t="str">
            <v>P2</v>
          </cell>
          <cell r="Z830">
            <v>6</v>
          </cell>
        </row>
        <row r="831">
          <cell r="P831" t="str">
            <v/>
          </cell>
          <cell r="R831">
            <v>44986</v>
          </cell>
          <cell r="U831">
            <v>19</v>
          </cell>
          <cell r="V831" t="str">
            <v>Closed</v>
          </cell>
          <cell r="Y831" t="str">
            <v>P2</v>
          </cell>
        </row>
        <row r="832">
          <cell r="P832" t="str">
            <v>ICRW-IVE</v>
          </cell>
          <cell r="R832">
            <v>44986</v>
          </cell>
          <cell r="U832">
            <v>5</v>
          </cell>
          <cell r="V832" t="str">
            <v>Closed</v>
          </cell>
          <cell r="Y832" t="str">
            <v>P2</v>
          </cell>
          <cell r="Z832">
            <v>6</v>
          </cell>
        </row>
        <row r="833">
          <cell r="P833" t="str">
            <v>ICRW-IVE</v>
          </cell>
          <cell r="R833">
            <v>44986</v>
          </cell>
          <cell r="U833">
            <v>5</v>
          </cell>
          <cell r="V833" t="str">
            <v>Closed</v>
          </cell>
          <cell r="Y833" t="str">
            <v>P2</v>
          </cell>
          <cell r="Z833">
            <v>7</v>
          </cell>
        </row>
        <row r="834">
          <cell r="P834" t="str">
            <v>ICRW-IVE</v>
          </cell>
          <cell r="R834">
            <v>44987</v>
          </cell>
          <cell r="U834">
            <v>4</v>
          </cell>
          <cell r="V834" t="str">
            <v>Closed</v>
          </cell>
          <cell r="Y834" t="str">
            <v>P2</v>
          </cell>
          <cell r="Z834">
            <v>10</v>
          </cell>
        </row>
        <row r="835">
          <cell r="P835" t="str">
            <v/>
          </cell>
          <cell r="R835">
            <v>44987</v>
          </cell>
          <cell r="U835">
            <v>0</v>
          </cell>
          <cell r="V835" t="str">
            <v>Closed</v>
          </cell>
          <cell r="Y835" t="str">
            <v>P2</v>
          </cell>
        </row>
        <row r="836">
          <cell r="P836" t="str">
            <v/>
          </cell>
          <cell r="R836">
            <v>44987</v>
          </cell>
          <cell r="U836">
            <v>0</v>
          </cell>
          <cell r="V836" t="str">
            <v>Closed</v>
          </cell>
          <cell r="Y836" t="str">
            <v>P1</v>
          </cell>
        </row>
        <row r="837">
          <cell r="P837" t="str">
            <v/>
          </cell>
          <cell r="R837">
            <v>44987</v>
          </cell>
          <cell r="U837">
            <v>0</v>
          </cell>
          <cell r="V837" t="str">
            <v>Closed</v>
          </cell>
          <cell r="Y837" t="str">
            <v>P1</v>
          </cell>
        </row>
        <row r="838">
          <cell r="P838" t="str">
            <v>ICRW-IVE</v>
          </cell>
          <cell r="R838">
            <v>44987</v>
          </cell>
          <cell r="U838">
            <v>1</v>
          </cell>
          <cell r="V838" t="str">
            <v>Closed</v>
          </cell>
          <cell r="Y838" t="str">
            <v>P1</v>
          </cell>
          <cell r="Z838">
            <v>5</v>
          </cell>
        </row>
        <row r="839">
          <cell r="P839" t="str">
            <v/>
          </cell>
          <cell r="R839">
            <v>44987</v>
          </cell>
          <cell r="U839">
            <v>0</v>
          </cell>
          <cell r="V839" t="str">
            <v>Closed</v>
          </cell>
          <cell r="Y839" t="str">
            <v>P1</v>
          </cell>
        </row>
        <row r="840">
          <cell r="P840" t="str">
            <v/>
          </cell>
          <cell r="R840">
            <v>44987</v>
          </cell>
          <cell r="U840">
            <v>0</v>
          </cell>
          <cell r="V840" t="str">
            <v>Closed</v>
          </cell>
          <cell r="Y840" t="str">
            <v>P1</v>
          </cell>
        </row>
        <row r="841">
          <cell r="P841" t="str">
            <v/>
          </cell>
          <cell r="R841">
            <v>44987</v>
          </cell>
          <cell r="U841">
            <v>0</v>
          </cell>
          <cell r="V841" t="str">
            <v>Closed</v>
          </cell>
          <cell r="Y841" t="str">
            <v>P1</v>
          </cell>
        </row>
        <row r="842">
          <cell r="P842" t="str">
            <v/>
          </cell>
          <cell r="R842">
            <v>44987</v>
          </cell>
          <cell r="U842">
            <v>0</v>
          </cell>
          <cell r="V842" t="str">
            <v>Closed</v>
          </cell>
          <cell r="Y842" t="str">
            <v>P1</v>
          </cell>
        </row>
        <row r="843">
          <cell r="P843" t="str">
            <v/>
          </cell>
          <cell r="R843">
            <v>44987</v>
          </cell>
          <cell r="U843">
            <v>0</v>
          </cell>
          <cell r="V843" t="str">
            <v>Closed</v>
          </cell>
          <cell r="Y843" t="str">
            <v>P2</v>
          </cell>
        </row>
        <row r="844">
          <cell r="P844" t="str">
            <v>ICRW-IVE</v>
          </cell>
          <cell r="R844">
            <v>44987</v>
          </cell>
          <cell r="U844">
            <v>1</v>
          </cell>
          <cell r="V844" t="str">
            <v>Closed</v>
          </cell>
          <cell r="Y844" t="str">
            <v>P2</v>
          </cell>
          <cell r="Z844">
            <v>10</v>
          </cell>
        </row>
        <row r="845">
          <cell r="P845" t="str">
            <v>ICRW-IVE</v>
          </cell>
          <cell r="R845">
            <v>44987</v>
          </cell>
          <cell r="U845">
            <v>4</v>
          </cell>
          <cell r="V845" t="str">
            <v>Closed</v>
          </cell>
          <cell r="Y845" t="str">
            <v>P2</v>
          </cell>
          <cell r="Z845">
            <v>10</v>
          </cell>
        </row>
        <row r="846">
          <cell r="P846" t="str">
            <v>ICRW-IVE</v>
          </cell>
          <cell r="R846">
            <v>44987</v>
          </cell>
          <cell r="U846">
            <v>4</v>
          </cell>
          <cell r="V846" t="str">
            <v>Closed</v>
          </cell>
          <cell r="Y846" t="str">
            <v>P1</v>
          </cell>
          <cell r="Z846">
            <v>7</v>
          </cell>
        </row>
        <row r="847">
          <cell r="P847" t="str">
            <v>ICRW-IVE</v>
          </cell>
          <cell r="R847">
            <v>44988</v>
          </cell>
          <cell r="U847">
            <v>3</v>
          </cell>
          <cell r="V847" t="str">
            <v>Closed</v>
          </cell>
          <cell r="Y847" t="str">
            <v>P2</v>
          </cell>
          <cell r="Z847">
            <v>10</v>
          </cell>
        </row>
        <row r="848">
          <cell r="P848" t="str">
            <v/>
          </cell>
          <cell r="R848">
            <v>44988</v>
          </cell>
          <cell r="U848">
            <v>17</v>
          </cell>
          <cell r="V848" t="str">
            <v>Closed</v>
          </cell>
          <cell r="Y848" t="str">
            <v>P3</v>
          </cell>
        </row>
        <row r="849">
          <cell r="P849" t="str">
            <v>ICRW-IVE</v>
          </cell>
          <cell r="R849">
            <v>44991</v>
          </cell>
          <cell r="U849">
            <v>14</v>
          </cell>
          <cell r="V849" t="str">
            <v>Closed</v>
          </cell>
          <cell r="Y849" t="str">
            <v>P2</v>
          </cell>
          <cell r="Z849">
            <v>2</v>
          </cell>
        </row>
        <row r="850">
          <cell r="P850" t="str">
            <v>ICRW-IVE</v>
          </cell>
          <cell r="R850">
            <v>44992</v>
          </cell>
          <cell r="U850">
            <v>1</v>
          </cell>
          <cell r="V850" t="str">
            <v>Closed</v>
          </cell>
          <cell r="Y850" t="str">
            <v>P2</v>
          </cell>
          <cell r="Z850">
            <v>5</v>
          </cell>
        </row>
        <row r="851">
          <cell r="P851" t="str">
            <v/>
          </cell>
          <cell r="R851">
            <v>44993</v>
          </cell>
          <cell r="U851">
            <v>12</v>
          </cell>
          <cell r="V851" t="str">
            <v>Closed</v>
          </cell>
          <cell r="Y851" t="str">
            <v>P2</v>
          </cell>
        </row>
        <row r="852">
          <cell r="P852" t="str">
            <v>ICRW-IVE</v>
          </cell>
          <cell r="R852">
            <v>44993</v>
          </cell>
          <cell r="U852">
            <v>7</v>
          </cell>
          <cell r="V852" t="str">
            <v>Closed</v>
          </cell>
          <cell r="Y852" t="str">
            <v>P2</v>
          </cell>
          <cell r="Z852">
            <v>5</v>
          </cell>
        </row>
        <row r="853">
          <cell r="P853" t="str">
            <v>ICRW-IVE</v>
          </cell>
          <cell r="R853">
            <v>44993</v>
          </cell>
          <cell r="U853">
            <v>7</v>
          </cell>
          <cell r="V853" t="str">
            <v>Closed</v>
          </cell>
          <cell r="Y853" t="str">
            <v>P3</v>
          </cell>
          <cell r="Z853">
            <v>1</v>
          </cell>
        </row>
        <row r="854">
          <cell r="P854" t="str">
            <v>ICRW-IVE</v>
          </cell>
          <cell r="R854">
            <v>44994</v>
          </cell>
          <cell r="U854">
            <v>76</v>
          </cell>
          <cell r="V854" t="str">
            <v>Closed</v>
          </cell>
          <cell r="Y854" t="str">
            <v>P3</v>
          </cell>
          <cell r="Z854">
            <v>4</v>
          </cell>
        </row>
        <row r="855">
          <cell r="P855" t="str">
            <v/>
          </cell>
          <cell r="R855">
            <v>44994</v>
          </cell>
          <cell r="U855">
            <v>11</v>
          </cell>
          <cell r="V855" t="str">
            <v>Closed</v>
          </cell>
          <cell r="Y855" t="str">
            <v>P2</v>
          </cell>
        </row>
        <row r="856">
          <cell r="P856" t="str">
            <v>ICRW-IVE</v>
          </cell>
          <cell r="R856">
            <v>44994</v>
          </cell>
          <cell r="U856">
            <v>11</v>
          </cell>
          <cell r="V856" t="str">
            <v>Closed</v>
          </cell>
          <cell r="Y856" t="str">
            <v>P2</v>
          </cell>
          <cell r="Z856">
            <v>6</v>
          </cell>
        </row>
        <row r="857">
          <cell r="P857" t="str">
            <v>ICRW-IVE</v>
          </cell>
          <cell r="R857">
            <v>44994</v>
          </cell>
          <cell r="U857">
            <v>33</v>
          </cell>
          <cell r="V857" t="str">
            <v>Closed</v>
          </cell>
          <cell r="Y857" t="str">
            <v>P2</v>
          </cell>
          <cell r="Z857">
            <v>2</v>
          </cell>
        </row>
        <row r="858">
          <cell r="P858" t="str">
            <v/>
          </cell>
          <cell r="R858">
            <v>44995</v>
          </cell>
          <cell r="U858">
            <v>14</v>
          </cell>
          <cell r="V858" t="str">
            <v>Closed</v>
          </cell>
          <cell r="Y858" t="str">
            <v>P2</v>
          </cell>
        </row>
        <row r="859">
          <cell r="P859" t="str">
            <v>ICRW-IVE</v>
          </cell>
          <cell r="R859">
            <v>44995</v>
          </cell>
          <cell r="U859">
            <v>3</v>
          </cell>
          <cell r="V859" t="str">
            <v>Closed</v>
          </cell>
          <cell r="Y859" t="str">
            <v>P2</v>
          </cell>
          <cell r="Z859">
            <v>7</v>
          </cell>
        </row>
        <row r="860">
          <cell r="P860" t="str">
            <v>ICRW-IVE</v>
          </cell>
          <cell r="R860">
            <v>44995</v>
          </cell>
          <cell r="U860">
            <v>0</v>
          </cell>
          <cell r="V860" t="str">
            <v>Closed</v>
          </cell>
          <cell r="Y860" t="str">
            <v>P2</v>
          </cell>
          <cell r="Z860">
            <v>7</v>
          </cell>
        </row>
        <row r="861">
          <cell r="P861" t="str">
            <v>ICRW-IVE</v>
          </cell>
          <cell r="R861">
            <v>44995</v>
          </cell>
          <cell r="U861">
            <v>10</v>
          </cell>
          <cell r="V861" t="str">
            <v>Closed</v>
          </cell>
          <cell r="Y861" t="str">
            <v>P2</v>
          </cell>
          <cell r="Z861">
            <v>5</v>
          </cell>
        </row>
        <row r="862">
          <cell r="P862" t="str">
            <v>ICRW-IVE</v>
          </cell>
          <cell r="R862">
            <v>44995</v>
          </cell>
          <cell r="U862">
            <v>3</v>
          </cell>
          <cell r="V862" t="str">
            <v>Closed</v>
          </cell>
          <cell r="Y862" t="str">
            <v>P2</v>
          </cell>
          <cell r="Z862">
            <v>5</v>
          </cell>
        </row>
        <row r="863">
          <cell r="P863" t="str">
            <v>ICRW-IVE</v>
          </cell>
          <cell r="R863">
            <v>44999</v>
          </cell>
          <cell r="U863">
            <v>-1</v>
          </cell>
          <cell r="V863" t="str">
            <v>Closed</v>
          </cell>
          <cell r="Y863" t="str">
            <v>P2</v>
          </cell>
          <cell r="Z863">
            <v>1</v>
          </cell>
        </row>
        <row r="864">
          <cell r="P864" t="str">
            <v>ICRW-IVE</v>
          </cell>
          <cell r="R864">
            <v>44999</v>
          </cell>
          <cell r="U864">
            <v>1</v>
          </cell>
          <cell r="V864" t="str">
            <v>Closed</v>
          </cell>
          <cell r="Y864" t="str">
            <v>P2</v>
          </cell>
          <cell r="Z864">
            <v>1</v>
          </cell>
        </row>
        <row r="865">
          <cell r="P865" t="str">
            <v>ICRW-IVE</v>
          </cell>
          <cell r="R865">
            <v>45000</v>
          </cell>
          <cell r="U865">
            <v>12</v>
          </cell>
          <cell r="V865" t="str">
            <v>Closed</v>
          </cell>
          <cell r="Y865" t="str">
            <v>P2</v>
          </cell>
          <cell r="Z865">
            <v>7</v>
          </cell>
        </row>
        <row r="866">
          <cell r="P866" t="str">
            <v>ICRW-IVE</v>
          </cell>
          <cell r="R866">
            <v>45001</v>
          </cell>
          <cell r="U866">
            <v>1</v>
          </cell>
          <cell r="V866" t="str">
            <v>Closed</v>
          </cell>
          <cell r="Y866" t="str">
            <v>P2</v>
          </cell>
          <cell r="Z866">
            <v>5</v>
          </cell>
        </row>
        <row r="867">
          <cell r="P867" t="str">
            <v>ICRW-IVE</v>
          </cell>
          <cell r="R867">
            <v>45001</v>
          </cell>
          <cell r="U867">
            <v>11</v>
          </cell>
          <cell r="V867" t="str">
            <v>Closed</v>
          </cell>
          <cell r="Y867" t="str">
            <v>P2</v>
          </cell>
          <cell r="Z867">
            <v>6</v>
          </cell>
        </row>
        <row r="868">
          <cell r="P868" t="str">
            <v>ICRW-IVE</v>
          </cell>
          <cell r="R868">
            <v>45002</v>
          </cell>
          <cell r="U868">
            <v>34</v>
          </cell>
          <cell r="V868" t="str">
            <v>Closed</v>
          </cell>
          <cell r="Y868" t="str">
            <v>P2</v>
          </cell>
          <cell r="Z868">
            <v>6</v>
          </cell>
        </row>
        <row r="869">
          <cell r="P869" t="str">
            <v>ICRW-IVE</v>
          </cell>
          <cell r="R869">
            <v>45002</v>
          </cell>
          <cell r="U869">
            <v>6</v>
          </cell>
          <cell r="V869" t="str">
            <v>Closed</v>
          </cell>
          <cell r="Y869" t="str">
            <v>P2</v>
          </cell>
          <cell r="Z869">
            <v>10</v>
          </cell>
        </row>
        <row r="870">
          <cell r="P870" t="str">
            <v>ICRW-IVE</v>
          </cell>
          <cell r="R870">
            <v>45005</v>
          </cell>
          <cell r="U870">
            <v>0</v>
          </cell>
          <cell r="V870" t="str">
            <v>Closed</v>
          </cell>
          <cell r="Y870" t="str">
            <v>P1</v>
          </cell>
          <cell r="Z870">
            <v>2</v>
          </cell>
        </row>
        <row r="871">
          <cell r="P871" t="str">
            <v>ICRW-IVE</v>
          </cell>
          <cell r="R871">
            <v>45005</v>
          </cell>
          <cell r="U871">
            <v>0</v>
          </cell>
          <cell r="V871" t="str">
            <v>Closed</v>
          </cell>
          <cell r="Y871" t="str">
            <v>P2</v>
          </cell>
          <cell r="Z871">
            <v>10</v>
          </cell>
        </row>
        <row r="872">
          <cell r="P872" t="str">
            <v>ICRW-IVE</v>
          </cell>
          <cell r="R872">
            <v>45005</v>
          </cell>
          <cell r="U872">
            <v>0</v>
          </cell>
          <cell r="V872" t="str">
            <v>Closed</v>
          </cell>
          <cell r="Y872" t="str">
            <v>P2</v>
          </cell>
          <cell r="Z872">
            <v>10</v>
          </cell>
        </row>
        <row r="873">
          <cell r="P873" t="str">
            <v>ICRW-IVE</v>
          </cell>
          <cell r="R873">
            <v>45005</v>
          </cell>
          <cell r="U873">
            <v>0</v>
          </cell>
          <cell r="V873" t="str">
            <v>Closed</v>
          </cell>
          <cell r="Y873" t="str">
            <v>P2</v>
          </cell>
          <cell r="Z873">
            <v>10</v>
          </cell>
        </row>
        <row r="874">
          <cell r="P874" t="str">
            <v>ICRW-IVE</v>
          </cell>
          <cell r="R874">
            <v>45005</v>
          </cell>
          <cell r="U874">
            <v>0</v>
          </cell>
          <cell r="V874" t="str">
            <v>Closed</v>
          </cell>
          <cell r="Y874" t="str">
            <v>P2</v>
          </cell>
          <cell r="Z874">
            <v>10</v>
          </cell>
        </row>
        <row r="875">
          <cell r="P875" t="str">
            <v>ICRW-IVE</v>
          </cell>
          <cell r="R875">
            <v>45005</v>
          </cell>
          <cell r="U875">
            <v>0</v>
          </cell>
          <cell r="V875" t="str">
            <v>Closed</v>
          </cell>
          <cell r="Y875" t="str">
            <v>P2</v>
          </cell>
          <cell r="Z875">
            <v>10</v>
          </cell>
        </row>
        <row r="876">
          <cell r="P876" t="str">
            <v>ICRW-IVE</v>
          </cell>
          <cell r="R876">
            <v>45005</v>
          </cell>
          <cell r="U876">
            <v>0</v>
          </cell>
          <cell r="V876" t="str">
            <v>Closed</v>
          </cell>
          <cell r="Y876" t="str">
            <v>P2</v>
          </cell>
          <cell r="Z876">
            <v>10</v>
          </cell>
        </row>
        <row r="877">
          <cell r="P877" t="str">
            <v/>
          </cell>
          <cell r="R877">
            <v>45007</v>
          </cell>
          <cell r="U877">
            <v>77</v>
          </cell>
          <cell r="V877" t="str">
            <v>Closed</v>
          </cell>
          <cell r="Y877" t="str">
            <v>P3</v>
          </cell>
        </row>
        <row r="878">
          <cell r="P878" t="str">
            <v>ICRW-IVE</v>
          </cell>
          <cell r="R878">
            <v>45007</v>
          </cell>
          <cell r="U878">
            <v>1</v>
          </cell>
          <cell r="V878" t="str">
            <v>Closed</v>
          </cell>
          <cell r="Y878" t="str">
            <v>P2</v>
          </cell>
          <cell r="Z878">
            <v>5</v>
          </cell>
        </row>
        <row r="879">
          <cell r="P879" t="str">
            <v>ICRW-IVE</v>
          </cell>
          <cell r="R879">
            <v>45007</v>
          </cell>
          <cell r="U879">
            <v>1</v>
          </cell>
          <cell r="V879" t="str">
            <v>Closed</v>
          </cell>
          <cell r="Y879" t="str">
            <v>P2</v>
          </cell>
          <cell r="Z879">
            <v>5</v>
          </cell>
        </row>
        <row r="880">
          <cell r="P880" t="str">
            <v>ICRW-IVE</v>
          </cell>
          <cell r="R880">
            <v>45007</v>
          </cell>
          <cell r="U880">
            <v>13</v>
          </cell>
          <cell r="V880" t="str">
            <v>Closed</v>
          </cell>
          <cell r="Y880" t="str">
            <v>P2</v>
          </cell>
          <cell r="Z880">
            <v>2</v>
          </cell>
        </row>
        <row r="881">
          <cell r="P881" t="str">
            <v>ICRW-IVE</v>
          </cell>
          <cell r="R881">
            <v>45008</v>
          </cell>
          <cell r="U881">
            <v>12</v>
          </cell>
          <cell r="V881" t="str">
            <v>Closed</v>
          </cell>
          <cell r="Y881" t="str">
            <v>P3</v>
          </cell>
          <cell r="Z881">
            <v>2</v>
          </cell>
        </row>
        <row r="882">
          <cell r="P882" t="str">
            <v>ICRW-IVE</v>
          </cell>
          <cell r="R882">
            <v>45009</v>
          </cell>
          <cell r="U882">
            <v>18</v>
          </cell>
          <cell r="V882" t="str">
            <v>Closed</v>
          </cell>
          <cell r="Y882" t="str">
            <v>P2</v>
          </cell>
          <cell r="Z882">
            <v>5</v>
          </cell>
        </row>
        <row r="883">
          <cell r="P883" t="str">
            <v>ICRW-IVE</v>
          </cell>
          <cell r="R883">
            <v>45012</v>
          </cell>
          <cell r="U883">
            <v>1</v>
          </cell>
          <cell r="V883" t="str">
            <v>Closed</v>
          </cell>
          <cell r="Y883" t="str">
            <v>P2</v>
          </cell>
          <cell r="Z883">
            <v>5</v>
          </cell>
        </row>
        <row r="884">
          <cell r="P884" t="str">
            <v/>
          </cell>
          <cell r="R884">
            <v>45013</v>
          </cell>
          <cell r="U884">
            <v>0</v>
          </cell>
          <cell r="V884" t="str">
            <v>Closed</v>
          </cell>
          <cell r="Y884" t="str">
            <v>P2</v>
          </cell>
        </row>
        <row r="885">
          <cell r="P885" t="str">
            <v>ICRW-IVE</v>
          </cell>
          <cell r="R885">
            <v>45013</v>
          </cell>
          <cell r="U885">
            <v>108</v>
          </cell>
          <cell r="V885" t="str">
            <v>Closed</v>
          </cell>
          <cell r="Y885" t="str">
            <v>P2</v>
          </cell>
          <cell r="Z885">
            <v>2</v>
          </cell>
        </row>
        <row r="886">
          <cell r="P886" t="str">
            <v>ICRW-IVE</v>
          </cell>
          <cell r="R886">
            <v>45014</v>
          </cell>
          <cell r="U886">
            <v>107</v>
          </cell>
          <cell r="V886" t="str">
            <v>Closed</v>
          </cell>
          <cell r="Y886" t="str">
            <v>P3</v>
          </cell>
          <cell r="Z886">
            <v>2</v>
          </cell>
        </row>
        <row r="887">
          <cell r="P887" t="str">
            <v>ICRW-IVE</v>
          </cell>
          <cell r="R887">
            <v>45014</v>
          </cell>
          <cell r="U887">
            <v>13</v>
          </cell>
          <cell r="V887" t="str">
            <v>Closed</v>
          </cell>
          <cell r="Y887" t="str">
            <v>P2</v>
          </cell>
          <cell r="Z887">
            <v>1</v>
          </cell>
        </row>
        <row r="888">
          <cell r="P888" t="str">
            <v>ICRW-IVE</v>
          </cell>
          <cell r="R888">
            <v>45014</v>
          </cell>
          <cell r="U888">
            <v>63</v>
          </cell>
          <cell r="V888" t="str">
            <v>Closed</v>
          </cell>
          <cell r="Y888" t="str">
            <v>P1</v>
          </cell>
          <cell r="Z888">
            <v>6</v>
          </cell>
        </row>
        <row r="889">
          <cell r="P889" t="str">
            <v>ICRW-IVE</v>
          </cell>
          <cell r="R889">
            <v>45014</v>
          </cell>
          <cell r="U889">
            <v>45</v>
          </cell>
          <cell r="V889" t="str">
            <v>Closed</v>
          </cell>
          <cell r="Y889" t="str">
            <v>P2</v>
          </cell>
          <cell r="Z889">
            <v>2</v>
          </cell>
        </row>
        <row r="890">
          <cell r="P890" t="str">
            <v>ICRW-IVE</v>
          </cell>
          <cell r="R890">
            <v>45015</v>
          </cell>
          <cell r="U890">
            <v>42</v>
          </cell>
          <cell r="V890" t="str">
            <v>Closed</v>
          </cell>
          <cell r="Y890" t="str">
            <v>P2</v>
          </cell>
          <cell r="Z890">
            <v>5</v>
          </cell>
        </row>
        <row r="891">
          <cell r="P891" t="str">
            <v>ICRW-IVE</v>
          </cell>
          <cell r="R891">
            <v>45015</v>
          </cell>
          <cell r="U891">
            <v>0</v>
          </cell>
          <cell r="V891" t="str">
            <v>Closed</v>
          </cell>
          <cell r="Y891" t="str">
            <v>P2</v>
          </cell>
          <cell r="Z891">
            <v>6</v>
          </cell>
        </row>
        <row r="892">
          <cell r="P892" t="str">
            <v/>
          </cell>
          <cell r="R892">
            <v>45015</v>
          </cell>
          <cell r="U892">
            <v>15</v>
          </cell>
          <cell r="V892" t="str">
            <v>Closed</v>
          </cell>
          <cell r="Y892" t="str">
            <v>P2</v>
          </cell>
        </row>
        <row r="893">
          <cell r="P893" t="str">
            <v>ICRW-IVE</v>
          </cell>
          <cell r="R893">
            <v>45016</v>
          </cell>
          <cell r="U893">
            <v>14</v>
          </cell>
          <cell r="V893" t="str">
            <v>Closed</v>
          </cell>
          <cell r="Y893" t="str">
            <v>P2</v>
          </cell>
          <cell r="Z893">
            <v>6</v>
          </cell>
        </row>
        <row r="894">
          <cell r="P894" t="str">
            <v/>
          </cell>
          <cell r="R894">
            <v>45021</v>
          </cell>
          <cell r="U894">
            <v>79</v>
          </cell>
          <cell r="V894" t="str">
            <v>Closed</v>
          </cell>
          <cell r="Y894" t="str">
            <v>P2</v>
          </cell>
        </row>
        <row r="895">
          <cell r="P895" t="str">
            <v>ICRW-IVE</v>
          </cell>
          <cell r="R895">
            <v>45022</v>
          </cell>
          <cell r="U895" t="str">
            <v/>
          </cell>
          <cell r="V895" t="str">
            <v>Active</v>
          </cell>
          <cell r="Y895" t="str">
            <v>P2</v>
          </cell>
          <cell r="Z895">
            <v>5</v>
          </cell>
        </row>
        <row r="896">
          <cell r="P896" t="str">
            <v>ICRW-IVE</v>
          </cell>
          <cell r="R896">
            <v>45028</v>
          </cell>
          <cell r="U896">
            <v>56</v>
          </cell>
          <cell r="V896" t="str">
            <v>Closed</v>
          </cell>
          <cell r="Y896" t="str">
            <v>P2</v>
          </cell>
          <cell r="Z896">
            <v>2</v>
          </cell>
        </row>
        <row r="897">
          <cell r="P897" t="str">
            <v>ICRW-IVE</v>
          </cell>
          <cell r="R897">
            <v>45029</v>
          </cell>
          <cell r="U897">
            <v>92</v>
          </cell>
          <cell r="V897" t="str">
            <v>Closed</v>
          </cell>
          <cell r="Y897" t="str">
            <v>P2</v>
          </cell>
          <cell r="Z897">
            <v>7</v>
          </cell>
        </row>
        <row r="898">
          <cell r="P898" t="str">
            <v>ICRW-IVE</v>
          </cell>
          <cell r="R898">
            <v>45030</v>
          </cell>
          <cell r="U898">
            <v>123</v>
          </cell>
          <cell r="V898" t="str">
            <v>Closed</v>
          </cell>
          <cell r="Y898" t="str">
            <v>P3</v>
          </cell>
          <cell r="Z898">
            <v>6</v>
          </cell>
        </row>
        <row r="899">
          <cell r="P899" t="str">
            <v>ICRW-IVE</v>
          </cell>
          <cell r="R899">
            <v>45030</v>
          </cell>
          <cell r="U899">
            <v>6</v>
          </cell>
          <cell r="V899" t="str">
            <v>Closed</v>
          </cell>
          <cell r="Y899" t="str">
            <v>P2</v>
          </cell>
          <cell r="Z899">
            <v>5</v>
          </cell>
        </row>
        <row r="900">
          <cell r="P900" t="str">
            <v>ICRW-IVE</v>
          </cell>
          <cell r="R900">
            <v>45037</v>
          </cell>
          <cell r="U900">
            <v>3</v>
          </cell>
          <cell r="V900" t="str">
            <v>Closed</v>
          </cell>
          <cell r="Y900" t="str">
            <v>P2</v>
          </cell>
          <cell r="Z900">
            <v>5</v>
          </cell>
        </row>
        <row r="901">
          <cell r="P901" t="str">
            <v>ICRW-IVE</v>
          </cell>
          <cell r="R901">
            <v>45038</v>
          </cell>
          <cell r="U901">
            <v>132</v>
          </cell>
          <cell r="V901" t="str">
            <v>Closed</v>
          </cell>
          <cell r="Y901" t="str">
            <v>P2</v>
          </cell>
        </row>
        <row r="902">
          <cell r="P902" t="str">
            <v>ICRW-IVE</v>
          </cell>
          <cell r="R902">
            <v>45042</v>
          </cell>
          <cell r="U902">
            <v>1</v>
          </cell>
          <cell r="V902" t="str">
            <v>Closed</v>
          </cell>
          <cell r="Y902" t="str">
            <v>P2</v>
          </cell>
          <cell r="Z902">
            <v>1</v>
          </cell>
        </row>
        <row r="903">
          <cell r="P903" t="str">
            <v>ICRW-IVE</v>
          </cell>
          <cell r="R903">
            <v>45043</v>
          </cell>
          <cell r="U903">
            <v>110</v>
          </cell>
          <cell r="V903" t="str">
            <v>Closed</v>
          </cell>
          <cell r="Y903" t="str">
            <v>P2</v>
          </cell>
          <cell r="Z903">
            <v>1</v>
          </cell>
        </row>
        <row r="904">
          <cell r="P904" t="str">
            <v>ICRW-IVE</v>
          </cell>
          <cell r="R904">
            <v>45044</v>
          </cell>
          <cell r="U904">
            <v>109</v>
          </cell>
          <cell r="V904" t="str">
            <v>Closed</v>
          </cell>
          <cell r="Y904" t="str">
            <v>P2</v>
          </cell>
          <cell r="Z904">
            <v>4</v>
          </cell>
        </row>
        <row r="905">
          <cell r="P905" t="str">
            <v>ICRW-IVE</v>
          </cell>
          <cell r="R905">
            <v>45047</v>
          </cell>
          <cell r="U905">
            <v>80</v>
          </cell>
          <cell r="V905" t="str">
            <v>Closed</v>
          </cell>
          <cell r="Y905" t="str">
            <v>P2</v>
          </cell>
          <cell r="Z905">
            <v>6</v>
          </cell>
        </row>
        <row r="906">
          <cell r="P906" t="str">
            <v>ICRW-IVE</v>
          </cell>
          <cell r="R906">
            <v>45047</v>
          </cell>
          <cell r="U906">
            <v>80</v>
          </cell>
          <cell r="V906" t="str">
            <v>Closed</v>
          </cell>
          <cell r="Y906" t="str">
            <v>P2</v>
          </cell>
          <cell r="Z906">
            <v>5</v>
          </cell>
        </row>
        <row r="907">
          <cell r="P907" t="str">
            <v>ICRW-IVE</v>
          </cell>
          <cell r="R907">
            <v>45048</v>
          </cell>
          <cell r="U907">
            <v>3</v>
          </cell>
          <cell r="V907" t="str">
            <v>Closed</v>
          </cell>
          <cell r="Y907" t="str">
            <v>P2</v>
          </cell>
          <cell r="Z907">
            <v>1</v>
          </cell>
        </row>
        <row r="908">
          <cell r="P908" t="str">
            <v>ICRW-IVE</v>
          </cell>
          <cell r="R908">
            <v>45048</v>
          </cell>
          <cell r="U908">
            <v>35</v>
          </cell>
          <cell r="V908" t="str">
            <v>Closed</v>
          </cell>
          <cell r="Y908" t="str">
            <v>P2</v>
          </cell>
          <cell r="Z908">
            <v>1</v>
          </cell>
        </row>
        <row r="909">
          <cell r="P909" t="str">
            <v/>
          </cell>
          <cell r="R909">
            <v>45050</v>
          </cell>
          <cell r="U909">
            <v>83</v>
          </cell>
          <cell r="V909" t="str">
            <v>Closed</v>
          </cell>
          <cell r="Y909" t="str">
            <v>P2</v>
          </cell>
        </row>
        <row r="910">
          <cell r="P910" t="str">
            <v>ICRW-IVE</v>
          </cell>
          <cell r="R910">
            <v>45051</v>
          </cell>
          <cell r="U910">
            <v>3</v>
          </cell>
          <cell r="V910" t="str">
            <v>Closed</v>
          </cell>
          <cell r="Y910" t="str">
            <v>P2</v>
          </cell>
          <cell r="Z910">
            <v>5</v>
          </cell>
        </row>
        <row r="911">
          <cell r="P911" t="str">
            <v>ICRW-IVE</v>
          </cell>
          <cell r="R911">
            <v>45055</v>
          </cell>
          <cell r="U911">
            <v>77</v>
          </cell>
          <cell r="V911" t="str">
            <v>Closed</v>
          </cell>
          <cell r="Y911" t="str">
            <v>P3</v>
          </cell>
          <cell r="Z911">
            <v>5</v>
          </cell>
        </row>
        <row r="912">
          <cell r="P912" t="str">
            <v/>
          </cell>
          <cell r="R912">
            <v>45058</v>
          </cell>
          <cell r="U912">
            <v>4</v>
          </cell>
          <cell r="V912" t="str">
            <v>Closed</v>
          </cell>
          <cell r="Y912" t="str">
            <v>P3</v>
          </cell>
        </row>
        <row r="913">
          <cell r="P913" t="str">
            <v>ICRW-IVE</v>
          </cell>
          <cell r="R913">
            <v>45061</v>
          </cell>
          <cell r="U913">
            <v>0</v>
          </cell>
          <cell r="V913" t="str">
            <v>Closed</v>
          </cell>
          <cell r="Y913" t="str">
            <v>P1</v>
          </cell>
          <cell r="Z913">
            <v>5</v>
          </cell>
        </row>
        <row r="914">
          <cell r="P914" t="str">
            <v>ICRW-IVE</v>
          </cell>
          <cell r="R914">
            <v>45061</v>
          </cell>
          <cell r="U914">
            <v>0</v>
          </cell>
          <cell r="V914" t="str">
            <v>Closed</v>
          </cell>
          <cell r="Y914" t="str">
            <v>P3</v>
          </cell>
          <cell r="Z914">
            <v>10</v>
          </cell>
        </row>
        <row r="915">
          <cell r="P915" t="str">
            <v>ICRW-IVE</v>
          </cell>
          <cell r="R915">
            <v>45062</v>
          </cell>
          <cell r="U915">
            <v>6</v>
          </cell>
          <cell r="V915" t="str">
            <v>Closed</v>
          </cell>
          <cell r="Y915" t="str">
            <v>P2</v>
          </cell>
          <cell r="Z915">
            <v>5</v>
          </cell>
        </row>
        <row r="916">
          <cell r="P916" t="str">
            <v/>
          </cell>
          <cell r="R916">
            <v>45062</v>
          </cell>
          <cell r="U916">
            <v>66</v>
          </cell>
          <cell r="V916" t="str">
            <v>Closed</v>
          </cell>
          <cell r="Y916" t="str">
            <v>P2</v>
          </cell>
        </row>
        <row r="917">
          <cell r="P917" t="str">
            <v>ICRW-IVE</v>
          </cell>
          <cell r="R917">
            <v>45063</v>
          </cell>
          <cell r="U917">
            <v>0</v>
          </cell>
          <cell r="V917" t="str">
            <v>Closed</v>
          </cell>
          <cell r="Y917" t="str">
            <v>P2</v>
          </cell>
          <cell r="Z917">
            <v>4</v>
          </cell>
        </row>
        <row r="918">
          <cell r="P918" t="str">
            <v/>
          </cell>
          <cell r="R918">
            <v>45063</v>
          </cell>
          <cell r="U918">
            <v>20</v>
          </cell>
          <cell r="V918" t="str">
            <v>Closed</v>
          </cell>
          <cell r="Y918" t="str">
            <v>P2</v>
          </cell>
        </row>
        <row r="919">
          <cell r="P919" t="str">
            <v/>
          </cell>
          <cell r="R919">
            <v>45064</v>
          </cell>
          <cell r="U919">
            <v>19</v>
          </cell>
          <cell r="V919" t="str">
            <v>Closed</v>
          </cell>
          <cell r="Y919" t="str">
            <v>P2</v>
          </cell>
        </row>
        <row r="920">
          <cell r="P920" t="str">
            <v>ICRW-IVE</v>
          </cell>
          <cell r="R920">
            <v>45064</v>
          </cell>
          <cell r="U920">
            <v>19</v>
          </cell>
          <cell r="V920" t="str">
            <v>Closed</v>
          </cell>
          <cell r="Y920" t="str">
            <v>P2</v>
          </cell>
          <cell r="Z920">
            <v>5</v>
          </cell>
        </row>
        <row r="921">
          <cell r="P921" t="str">
            <v/>
          </cell>
          <cell r="R921">
            <v>45065</v>
          </cell>
          <cell r="U921">
            <v>105</v>
          </cell>
          <cell r="V921" t="str">
            <v>Closed</v>
          </cell>
          <cell r="Y921" t="str">
            <v>P3</v>
          </cell>
        </row>
        <row r="922">
          <cell r="P922" t="str">
            <v>ICRW-IVE</v>
          </cell>
          <cell r="R922">
            <v>45127</v>
          </cell>
          <cell r="U922">
            <v>47</v>
          </cell>
          <cell r="V922" t="str">
            <v>Closed</v>
          </cell>
          <cell r="Y922" t="str">
            <v>P3</v>
          </cell>
        </row>
        <row r="923">
          <cell r="P923" t="str">
            <v/>
          </cell>
          <cell r="U923">
            <v>0</v>
          </cell>
        </row>
        <row r="924">
          <cell r="U924">
            <v>0</v>
          </cell>
        </row>
        <row r="925">
          <cell r="U925">
            <v>0</v>
          </cell>
        </row>
        <row r="927">
          <cell r="P927" t="str">
            <v>ICRW-IVE</v>
          </cell>
          <cell r="R927">
            <v>45068</v>
          </cell>
          <cell r="U927">
            <v>27</v>
          </cell>
          <cell r="V927" t="str">
            <v>Closed</v>
          </cell>
          <cell r="Y927" t="str">
            <v>P3</v>
          </cell>
        </row>
        <row r="928">
          <cell r="P928" t="str">
            <v/>
          </cell>
          <cell r="R928">
            <v>45069</v>
          </cell>
          <cell r="U928">
            <v>35</v>
          </cell>
          <cell r="V928" t="str">
            <v>Closed</v>
          </cell>
          <cell r="Y928" t="str">
            <v>P2</v>
          </cell>
          <cell r="Z928">
            <v>5</v>
          </cell>
        </row>
        <row r="929">
          <cell r="P929" t="str">
            <v>ICRW-IVE</v>
          </cell>
          <cell r="R929">
            <v>45069</v>
          </cell>
          <cell r="U929">
            <v>90</v>
          </cell>
          <cell r="V929" t="str">
            <v>Closed</v>
          </cell>
          <cell r="Y929" t="str">
            <v>P2</v>
          </cell>
        </row>
        <row r="930">
          <cell r="P930" t="str">
            <v/>
          </cell>
          <cell r="R930">
            <v>45070</v>
          </cell>
          <cell r="U930">
            <v>13</v>
          </cell>
          <cell r="V930" t="str">
            <v>Closed</v>
          </cell>
          <cell r="Y930" t="str">
            <v>P2</v>
          </cell>
          <cell r="Z930">
            <v>5</v>
          </cell>
        </row>
        <row r="931">
          <cell r="P931" t="str">
            <v>ICRW-IVE</v>
          </cell>
          <cell r="R931">
            <v>45071</v>
          </cell>
          <cell r="U931">
            <v>22</v>
          </cell>
          <cell r="V931" t="str">
            <v>Closed</v>
          </cell>
          <cell r="Y931" t="str">
            <v>P2</v>
          </cell>
          <cell r="Z931">
            <v>5</v>
          </cell>
        </row>
        <row r="932">
          <cell r="P932" t="str">
            <v>ICRW-IVE</v>
          </cell>
          <cell r="R932">
            <v>45072</v>
          </cell>
          <cell r="U932">
            <v>11</v>
          </cell>
          <cell r="V932" t="str">
            <v>Closed</v>
          </cell>
          <cell r="Y932" t="str">
            <v>P2</v>
          </cell>
          <cell r="Z932">
            <v>5</v>
          </cell>
        </row>
        <row r="933">
          <cell r="P933" t="str">
            <v>ICRW-IVE</v>
          </cell>
          <cell r="R933">
            <v>45078</v>
          </cell>
          <cell r="U933">
            <v>5</v>
          </cell>
          <cell r="V933" t="str">
            <v>Closed</v>
          </cell>
          <cell r="Y933" t="str">
            <v>P2</v>
          </cell>
          <cell r="Z933">
            <v>5</v>
          </cell>
        </row>
        <row r="934">
          <cell r="P934" t="str">
            <v>ICRW-IVE</v>
          </cell>
          <cell r="R934">
            <v>45078</v>
          </cell>
          <cell r="U934">
            <v>5</v>
          </cell>
          <cell r="V934" t="str">
            <v>Closed</v>
          </cell>
          <cell r="Y934" t="str">
            <v>P2</v>
          </cell>
          <cell r="Z934">
            <v>5</v>
          </cell>
        </row>
        <row r="935">
          <cell r="P935" t="str">
            <v>ICRW-IVE</v>
          </cell>
          <cell r="R935">
            <v>45079</v>
          </cell>
          <cell r="U935">
            <v>89</v>
          </cell>
          <cell r="V935" t="str">
            <v>Closed</v>
          </cell>
          <cell r="Y935" t="str">
            <v>P2</v>
          </cell>
          <cell r="Z935">
            <v>5</v>
          </cell>
        </row>
        <row r="936">
          <cell r="P936" t="str">
            <v>ICRW-IVE</v>
          </cell>
          <cell r="R936">
            <v>45079</v>
          </cell>
          <cell r="U936">
            <v>3</v>
          </cell>
          <cell r="V936" t="str">
            <v>Closed</v>
          </cell>
          <cell r="Y936" t="str">
            <v>P2</v>
          </cell>
          <cell r="Z936">
            <v>5</v>
          </cell>
        </row>
        <row r="937">
          <cell r="P937" t="str">
            <v>ICRW-IVE</v>
          </cell>
          <cell r="R937">
            <v>45082</v>
          </cell>
          <cell r="U937">
            <v>16</v>
          </cell>
          <cell r="V937" t="str">
            <v>Closed</v>
          </cell>
          <cell r="Y937" t="str">
            <v>P2</v>
          </cell>
          <cell r="Z937">
            <v>5</v>
          </cell>
        </row>
        <row r="938">
          <cell r="P938" t="str">
            <v>ICRW-IVE</v>
          </cell>
          <cell r="R938">
            <v>45082</v>
          </cell>
          <cell r="U938">
            <v>1</v>
          </cell>
          <cell r="V938" t="str">
            <v>Closed</v>
          </cell>
          <cell r="Y938" t="str">
            <v>P3</v>
          </cell>
          <cell r="Z938">
            <v>2</v>
          </cell>
        </row>
        <row r="939">
          <cell r="P939" t="str">
            <v>ICRW-IVE</v>
          </cell>
          <cell r="R939">
            <v>45085</v>
          </cell>
          <cell r="U939">
            <v>181</v>
          </cell>
          <cell r="V939" t="str">
            <v>Closed</v>
          </cell>
          <cell r="Y939" t="str">
            <v>P2</v>
          </cell>
          <cell r="Z939">
            <v>7</v>
          </cell>
        </row>
        <row r="940">
          <cell r="P940" t="str">
            <v>ICRW-IVE</v>
          </cell>
          <cell r="R940">
            <v>45085</v>
          </cell>
          <cell r="U940">
            <v>14</v>
          </cell>
          <cell r="V940" t="str">
            <v>Closed</v>
          </cell>
          <cell r="Y940" t="str">
            <v>P2</v>
          </cell>
          <cell r="Z940">
            <v>5</v>
          </cell>
        </row>
        <row r="941">
          <cell r="P941" t="str">
            <v>ICRW-IVE</v>
          </cell>
          <cell r="R941">
            <v>45085</v>
          </cell>
          <cell r="U941">
            <v>11</v>
          </cell>
          <cell r="V941" t="str">
            <v>Closed</v>
          </cell>
          <cell r="Y941" t="str">
            <v>P3</v>
          </cell>
          <cell r="Z941">
            <v>5</v>
          </cell>
        </row>
        <row r="942">
          <cell r="P942" t="str">
            <v>ICRW-IVE</v>
          </cell>
          <cell r="R942">
            <v>45086</v>
          </cell>
          <cell r="U942">
            <v>21</v>
          </cell>
          <cell r="V942" t="str">
            <v>Closed</v>
          </cell>
          <cell r="Y942" t="str">
            <v>P2</v>
          </cell>
          <cell r="Z942">
            <v>6</v>
          </cell>
        </row>
        <row r="943">
          <cell r="P943" t="str">
            <v>ICRW-IVE</v>
          </cell>
          <cell r="R943">
            <v>45089</v>
          </cell>
          <cell r="U943">
            <v>1</v>
          </cell>
          <cell r="V943" t="str">
            <v>Closed</v>
          </cell>
          <cell r="Y943" t="str">
            <v>P2</v>
          </cell>
          <cell r="Z943">
            <v>5</v>
          </cell>
        </row>
        <row r="944">
          <cell r="P944" t="str">
            <v>ICRW-IVE</v>
          </cell>
          <cell r="R944">
            <v>45089</v>
          </cell>
          <cell r="U944">
            <v>1</v>
          </cell>
          <cell r="V944" t="str">
            <v>Closed</v>
          </cell>
          <cell r="Y944" t="str">
            <v>P3</v>
          </cell>
          <cell r="Z944">
            <v>1</v>
          </cell>
        </row>
        <row r="945">
          <cell r="P945" t="str">
            <v>ICRW-IVE</v>
          </cell>
          <cell r="R945">
            <v>45089</v>
          </cell>
          <cell r="U945">
            <v>70</v>
          </cell>
          <cell r="V945" t="str">
            <v>Closed</v>
          </cell>
          <cell r="Y945" t="str">
            <v>P3</v>
          </cell>
          <cell r="Z945">
            <v>5</v>
          </cell>
        </row>
        <row r="946">
          <cell r="P946" t="str">
            <v>ICRW-IVE</v>
          </cell>
          <cell r="R946">
            <v>45090</v>
          </cell>
          <cell r="U946">
            <v>10</v>
          </cell>
          <cell r="V946" t="str">
            <v>Closed</v>
          </cell>
          <cell r="Y946" t="str">
            <v>P3</v>
          </cell>
          <cell r="Z946">
            <v>5</v>
          </cell>
        </row>
        <row r="947">
          <cell r="P947" t="str">
            <v>ICRW-IVE</v>
          </cell>
          <cell r="R947">
            <v>45091</v>
          </cell>
          <cell r="U947">
            <v>275</v>
          </cell>
          <cell r="V947" t="str">
            <v>Closed</v>
          </cell>
          <cell r="Y947" t="str">
            <v>P3</v>
          </cell>
          <cell r="Z947">
            <v>5</v>
          </cell>
        </row>
        <row r="948">
          <cell r="P948" t="str">
            <v>ICRW-IVE</v>
          </cell>
          <cell r="R948">
            <v>45098</v>
          </cell>
          <cell r="U948">
            <v>14</v>
          </cell>
          <cell r="V948" t="str">
            <v>Closed</v>
          </cell>
          <cell r="Y948" t="str">
            <v>P3</v>
          </cell>
        </row>
        <row r="949">
          <cell r="P949" t="str">
            <v/>
          </cell>
          <cell r="R949">
            <v>45100</v>
          </cell>
          <cell r="U949">
            <v>119</v>
          </cell>
          <cell r="V949" t="str">
            <v>Closed</v>
          </cell>
          <cell r="Y949" t="str">
            <v>P2</v>
          </cell>
        </row>
        <row r="950">
          <cell r="P950" t="str">
            <v>ICRW-IVE</v>
          </cell>
          <cell r="R950">
            <v>45105</v>
          </cell>
          <cell r="U950">
            <v>1</v>
          </cell>
          <cell r="V950" t="str">
            <v>Closed</v>
          </cell>
          <cell r="Y950" t="str">
            <v>P3</v>
          </cell>
          <cell r="Z950">
            <v>5</v>
          </cell>
        </row>
        <row r="951">
          <cell r="P951" t="str">
            <v/>
          </cell>
          <cell r="R951">
            <v>45106</v>
          </cell>
          <cell r="U951">
            <v>1</v>
          </cell>
          <cell r="V951" t="str">
            <v>Closed</v>
          </cell>
          <cell r="Y951" t="str">
            <v>P3</v>
          </cell>
        </row>
        <row r="952">
          <cell r="P952" t="str">
            <v>ICRW-IVE</v>
          </cell>
          <cell r="R952">
            <v>45107</v>
          </cell>
          <cell r="U952">
            <v>199</v>
          </cell>
          <cell r="V952" t="str">
            <v>Closed</v>
          </cell>
          <cell r="Y952" t="str">
            <v>P2</v>
          </cell>
          <cell r="Z952">
            <v>5</v>
          </cell>
        </row>
        <row r="953">
          <cell r="P953" t="str">
            <v>ICRW-IVE</v>
          </cell>
          <cell r="R953">
            <v>45110</v>
          </cell>
          <cell r="U953">
            <v>38</v>
          </cell>
          <cell r="V953" t="str">
            <v>Closed</v>
          </cell>
          <cell r="Y953" t="str">
            <v>P2</v>
          </cell>
        </row>
        <row r="954">
          <cell r="P954" t="str">
            <v/>
          </cell>
          <cell r="R954">
            <v>45110</v>
          </cell>
          <cell r="U954">
            <v>2</v>
          </cell>
          <cell r="V954" t="str">
            <v>Closed</v>
          </cell>
          <cell r="Y954" t="str">
            <v>P3</v>
          </cell>
          <cell r="Z954">
            <v>4</v>
          </cell>
        </row>
        <row r="955">
          <cell r="P955" t="str">
            <v>ICRW-IVE</v>
          </cell>
          <cell r="R955">
            <v>45112</v>
          </cell>
          <cell r="U955">
            <v>14</v>
          </cell>
          <cell r="V955" t="str">
            <v>Closed</v>
          </cell>
          <cell r="Y955" t="str">
            <v>P3</v>
          </cell>
          <cell r="Z955">
            <v>10</v>
          </cell>
        </row>
        <row r="956">
          <cell r="P956" t="str">
            <v>ICRW-IVE</v>
          </cell>
          <cell r="R956">
            <v>45118</v>
          </cell>
          <cell r="U956">
            <v>2</v>
          </cell>
          <cell r="V956" t="str">
            <v>Closed</v>
          </cell>
          <cell r="Y956" t="str">
            <v>P2</v>
          </cell>
          <cell r="Z956">
            <v>10</v>
          </cell>
        </row>
        <row r="957">
          <cell r="P957" t="str">
            <v>ICRW-IVE</v>
          </cell>
          <cell r="R957">
            <v>45118</v>
          </cell>
          <cell r="U957">
            <v>13</v>
          </cell>
          <cell r="V957" t="str">
            <v>Closed</v>
          </cell>
          <cell r="Y957" t="str">
            <v>P2</v>
          </cell>
          <cell r="Z957">
            <v>10</v>
          </cell>
        </row>
        <row r="958">
          <cell r="P958" t="str">
            <v>ICRW-IVE</v>
          </cell>
          <cell r="R958">
            <v>45119</v>
          </cell>
          <cell r="U958">
            <v>8</v>
          </cell>
          <cell r="V958" t="str">
            <v>Closed</v>
          </cell>
          <cell r="Y958" t="str">
            <v>P1</v>
          </cell>
        </row>
        <row r="959">
          <cell r="P959" t="str">
            <v/>
          </cell>
          <cell r="R959">
            <v>45119</v>
          </cell>
          <cell r="U959">
            <v>5</v>
          </cell>
          <cell r="V959" t="str">
            <v>Closed</v>
          </cell>
          <cell r="Y959" t="str">
            <v>P3</v>
          </cell>
          <cell r="Z959">
            <v>10</v>
          </cell>
        </row>
        <row r="960">
          <cell r="P960" t="str">
            <v>ICRW-IVE</v>
          </cell>
          <cell r="R960">
            <v>45119</v>
          </cell>
          <cell r="U960">
            <v>1</v>
          </cell>
          <cell r="V960" t="str">
            <v>Closed</v>
          </cell>
          <cell r="Y960" t="str">
            <v>P2</v>
          </cell>
          <cell r="Z960">
            <v>1</v>
          </cell>
        </row>
        <row r="961">
          <cell r="P961" t="str">
            <v>ICRW-IVE</v>
          </cell>
          <cell r="R961">
            <v>45121</v>
          </cell>
          <cell r="U961">
            <v>102</v>
          </cell>
          <cell r="V961" t="str">
            <v>Closed</v>
          </cell>
          <cell r="Y961" t="str">
            <v>P3</v>
          </cell>
        </row>
        <row r="962">
          <cell r="P962" t="str">
            <v/>
          </cell>
          <cell r="R962">
            <v>45121</v>
          </cell>
          <cell r="U962">
            <v>95</v>
          </cell>
          <cell r="V962" t="str">
            <v>Closed</v>
          </cell>
          <cell r="Y962" t="str">
            <v>P2</v>
          </cell>
          <cell r="Z962">
            <v>4</v>
          </cell>
        </row>
        <row r="963">
          <cell r="P963" t="str">
            <v>ICRW-IVE</v>
          </cell>
          <cell r="R963">
            <v>45124</v>
          </cell>
          <cell r="U963">
            <v>18</v>
          </cell>
          <cell r="V963" t="str">
            <v>Closed</v>
          </cell>
          <cell r="Y963" t="str">
            <v>P3</v>
          </cell>
          <cell r="Z963">
            <v>2</v>
          </cell>
        </row>
        <row r="964">
          <cell r="P964" t="str">
            <v>ICRW-IVE</v>
          </cell>
          <cell r="R964">
            <v>45124</v>
          </cell>
          <cell r="U964">
            <v>70</v>
          </cell>
          <cell r="V964" t="str">
            <v>Closed</v>
          </cell>
          <cell r="Y964" t="str">
            <v>P2</v>
          </cell>
          <cell r="Z964">
            <v>5</v>
          </cell>
        </row>
        <row r="965">
          <cell r="P965" t="str">
            <v>ICRW-IVE</v>
          </cell>
          <cell r="R965">
            <v>45125</v>
          </cell>
          <cell r="U965">
            <v>2</v>
          </cell>
          <cell r="V965" t="str">
            <v>Closed</v>
          </cell>
          <cell r="Y965" t="str">
            <v>P2</v>
          </cell>
          <cell r="Z965">
            <v>5</v>
          </cell>
        </row>
        <row r="966">
          <cell r="P966" t="str">
            <v>ICRW-IVE</v>
          </cell>
          <cell r="R966">
            <v>45126</v>
          </cell>
          <cell r="U966">
            <v>187</v>
          </cell>
          <cell r="V966" t="str">
            <v>Closed</v>
          </cell>
          <cell r="Y966" t="str">
            <v>P2</v>
          </cell>
          <cell r="Z966">
            <v>4</v>
          </cell>
        </row>
        <row r="967">
          <cell r="P967" t="str">
            <v>ICRW-IVE</v>
          </cell>
          <cell r="R967">
            <v>45126</v>
          </cell>
          <cell r="U967">
            <v>83</v>
          </cell>
          <cell r="V967" t="str">
            <v>Closed</v>
          </cell>
          <cell r="Y967" t="str">
            <v>P3</v>
          </cell>
        </row>
        <row r="968">
          <cell r="P968" t="str">
            <v/>
          </cell>
          <cell r="R968">
            <v>45128</v>
          </cell>
          <cell r="U968">
            <v>214</v>
          </cell>
          <cell r="V968" t="str">
            <v>Closed</v>
          </cell>
          <cell r="Y968" t="str">
            <v>P2</v>
          </cell>
        </row>
        <row r="969">
          <cell r="P969" t="str">
            <v>ICRW-IVE</v>
          </cell>
          <cell r="R969">
            <v>45132</v>
          </cell>
          <cell r="U969">
            <v>2</v>
          </cell>
          <cell r="V969" t="str">
            <v>Closed</v>
          </cell>
          <cell r="Y969" t="str">
            <v>P1</v>
          </cell>
          <cell r="Z969">
            <v>5</v>
          </cell>
        </row>
        <row r="970">
          <cell r="P970" t="str">
            <v>ICRW-IVE</v>
          </cell>
          <cell r="R970">
            <v>45133</v>
          </cell>
          <cell r="U970">
            <v>0</v>
          </cell>
          <cell r="V970" t="str">
            <v>Closed</v>
          </cell>
          <cell r="Y970" t="str">
            <v>P3</v>
          </cell>
          <cell r="Z970">
            <v>5</v>
          </cell>
        </row>
        <row r="971">
          <cell r="P971" t="str">
            <v>ICRW-IVE</v>
          </cell>
          <cell r="R971">
            <v>45134</v>
          </cell>
          <cell r="U971">
            <v>53</v>
          </cell>
          <cell r="V971" t="str">
            <v>Closed</v>
          </cell>
          <cell r="Y971" t="str">
            <v>P2</v>
          </cell>
          <cell r="Z971">
            <v>2</v>
          </cell>
        </row>
        <row r="972">
          <cell r="P972" t="str">
            <v>ICRW-IVE</v>
          </cell>
          <cell r="R972">
            <v>45135</v>
          </cell>
          <cell r="U972">
            <v>5</v>
          </cell>
          <cell r="V972" t="str">
            <v>Closed</v>
          </cell>
          <cell r="Y972" t="str">
            <v>P3</v>
          </cell>
          <cell r="Z972">
            <v>7</v>
          </cell>
        </row>
        <row r="973">
          <cell r="P973" t="str">
            <v/>
          </cell>
          <cell r="R973">
            <v>45139</v>
          </cell>
          <cell r="U973">
            <v>25</v>
          </cell>
          <cell r="V973" t="str">
            <v>Closed</v>
          </cell>
          <cell r="Y973" t="str">
            <v>P3</v>
          </cell>
        </row>
        <row r="974">
          <cell r="P974" t="str">
            <v>ICRW-IVE</v>
          </cell>
          <cell r="R974">
            <v>45141</v>
          </cell>
          <cell r="U974">
            <v>15</v>
          </cell>
          <cell r="V974" t="str">
            <v>Closed</v>
          </cell>
          <cell r="Y974" t="str">
            <v>P2</v>
          </cell>
          <cell r="Z974">
            <v>10</v>
          </cell>
        </row>
        <row r="975">
          <cell r="P975" t="str">
            <v>ICRW-IVE</v>
          </cell>
          <cell r="R975">
            <v>45142</v>
          </cell>
          <cell r="U975">
            <v>17</v>
          </cell>
          <cell r="V975" t="str">
            <v>Closed</v>
          </cell>
          <cell r="Y975" t="str">
            <v>P3</v>
          </cell>
          <cell r="Z975">
            <v>10</v>
          </cell>
        </row>
        <row r="976">
          <cell r="P976" t="str">
            <v>ICRW-IVE</v>
          </cell>
          <cell r="R976">
            <v>45146</v>
          </cell>
          <cell r="U976">
            <v>24</v>
          </cell>
          <cell r="V976" t="str">
            <v>Closed</v>
          </cell>
          <cell r="Y976" t="str">
            <v>P2</v>
          </cell>
          <cell r="Z976">
            <v>5</v>
          </cell>
        </row>
        <row r="977">
          <cell r="P977" t="str">
            <v/>
          </cell>
          <cell r="R977">
            <v>45147</v>
          </cell>
          <cell r="U977">
            <v>238</v>
          </cell>
          <cell r="V977" t="str">
            <v>Closed</v>
          </cell>
          <cell r="Y977" t="str">
            <v>P3</v>
          </cell>
        </row>
        <row r="978">
          <cell r="P978" t="str">
            <v>ICRW-IVE</v>
          </cell>
          <cell r="R978">
            <v>45147</v>
          </cell>
          <cell r="U978">
            <v>7</v>
          </cell>
          <cell r="V978" t="str">
            <v>Closed</v>
          </cell>
          <cell r="Y978" t="str">
            <v>P2</v>
          </cell>
          <cell r="Z978">
            <v>5</v>
          </cell>
        </row>
        <row r="979">
          <cell r="P979" t="str">
            <v>ICRW-IVE</v>
          </cell>
          <cell r="R979">
            <v>45148</v>
          </cell>
          <cell r="U979">
            <v>1</v>
          </cell>
          <cell r="V979" t="str">
            <v>Closed</v>
          </cell>
          <cell r="Y979" t="str">
            <v>P1</v>
          </cell>
          <cell r="Z979">
            <v>5</v>
          </cell>
        </row>
        <row r="980">
          <cell r="P980" t="str">
            <v>ICRW-IVE</v>
          </cell>
          <cell r="R980">
            <v>45149</v>
          </cell>
          <cell r="U980">
            <v>5</v>
          </cell>
          <cell r="V980" t="str">
            <v>Closed</v>
          </cell>
          <cell r="Y980" t="str">
            <v>P3</v>
          </cell>
          <cell r="Z980">
            <v>5</v>
          </cell>
        </row>
        <row r="981">
          <cell r="P981" t="str">
            <v>ICRW-IVE</v>
          </cell>
          <cell r="R981">
            <v>45149</v>
          </cell>
          <cell r="U981" t="str">
            <v/>
          </cell>
          <cell r="V981" t="str">
            <v>Active</v>
          </cell>
          <cell r="Y981" t="str">
            <v>P2</v>
          </cell>
          <cell r="Z981">
            <v>5</v>
          </cell>
        </row>
        <row r="982">
          <cell r="P982" t="str">
            <v/>
          </cell>
          <cell r="R982">
            <v>45153</v>
          </cell>
          <cell r="U982">
            <v>2</v>
          </cell>
          <cell r="V982" t="str">
            <v>Closed</v>
          </cell>
          <cell r="Y982" t="str">
            <v>P3</v>
          </cell>
        </row>
        <row r="983">
          <cell r="P983" t="str">
            <v>ICRW-IVE</v>
          </cell>
          <cell r="R983">
            <v>45154</v>
          </cell>
          <cell r="U983">
            <v>6</v>
          </cell>
          <cell r="V983" t="str">
            <v>Closed</v>
          </cell>
          <cell r="Y983" t="str">
            <v>P2</v>
          </cell>
          <cell r="Z983">
            <v>5</v>
          </cell>
        </row>
        <row r="984">
          <cell r="P984" t="str">
            <v>ICRW-IVE</v>
          </cell>
          <cell r="R984">
            <v>45154</v>
          </cell>
          <cell r="U984">
            <v>2</v>
          </cell>
          <cell r="V984" t="str">
            <v>Closed</v>
          </cell>
          <cell r="Y984" t="str">
            <v>P3</v>
          </cell>
          <cell r="Z984">
            <v>5</v>
          </cell>
        </row>
        <row r="985">
          <cell r="P985" t="str">
            <v>ICRW-IVE</v>
          </cell>
          <cell r="R985">
            <v>45156</v>
          </cell>
          <cell r="U985">
            <v>3</v>
          </cell>
          <cell r="V985" t="str">
            <v>Closed</v>
          </cell>
          <cell r="Y985" t="str">
            <v>P2</v>
          </cell>
        </row>
        <row r="986">
          <cell r="P986" t="str">
            <v>ICRW-IVE</v>
          </cell>
          <cell r="R986">
            <v>45156</v>
          </cell>
          <cell r="U986">
            <v>20</v>
          </cell>
          <cell r="V986" t="str">
            <v>Closed</v>
          </cell>
          <cell r="Y986" t="str">
            <v>P2</v>
          </cell>
          <cell r="Z986">
            <v>1</v>
          </cell>
        </row>
        <row r="987">
          <cell r="P987" t="str">
            <v>ICRW-IVE</v>
          </cell>
          <cell r="R987">
            <v>45160</v>
          </cell>
          <cell r="U987">
            <v>22</v>
          </cell>
          <cell r="V987" t="str">
            <v>Closed</v>
          </cell>
          <cell r="Y987" t="str">
            <v>P3</v>
          </cell>
          <cell r="Z987">
            <v>7</v>
          </cell>
        </row>
        <row r="988">
          <cell r="P988" t="str">
            <v>ICRW-IVE</v>
          </cell>
          <cell r="R988">
            <v>45160</v>
          </cell>
          <cell r="U988">
            <v>24</v>
          </cell>
          <cell r="V988" t="str">
            <v>Closed</v>
          </cell>
          <cell r="Y988" t="str">
            <v>P2</v>
          </cell>
          <cell r="Z988">
            <v>10</v>
          </cell>
        </row>
        <row r="989">
          <cell r="P989" t="str">
            <v>ICRW-IVE</v>
          </cell>
          <cell r="R989">
            <v>45161</v>
          </cell>
          <cell r="U989">
            <v>21</v>
          </cell>
          <cell r="V989" t="str">
            <v>Closed</v>
          </cell>
          <cell r="Y989" t="str">
            <v>P3</v>
          </cell>
          <cell r="Z989">
            <v>7</v>
          </cell>
        </row>
        <row r="990">
          <cell r="P990" t="str">
            <v>ICRW-IVE</v>
          </cell>
          <cell r="R990">
            <v>45162</v>
          </cell>
          <cell r="U990">
            <v>6</v>
          </cell>
          <cell r="V990" t="str">
            <v>Closed</v>
          </cell>
          <cell r="Y990" t="str">
            <v>P2</v>
          </cell>
          <cell r="Z990">
            <v>7</v>
          </cell>
        </row>
        <row r="991">
          <cell r="P991" t="str">
            <v/>
          </cell>
          <cell r="R991">
            <v>45163</v>
          </cell>
          <cell r="U991">
            <v>17</v>
          </cell>
          <cell r="V991" t="str">
            <v>Closed</v>
          </cell>
          <cell r="Y991" t="str">
            <v>P3</v>
          </cell>
          <cell r="Z991">
            <v>7</v>
          </cell>
        </row>
        <row r="992">
          <cell r="P992" t="str">
            <v>ICRW-IVE</v>
          </cell>
          <cell r="R992">
            <v>45166</v>
          </cell>
          <cell r="U992">
            <v>18</v>
          </cell>
          <cell r="V992" t="str">
            <v>Closed</v>
          </cell>
          <cell r="Y992" t="str">
            <v>P3</v>
          </cell>
          <cell r="Z992">
            <v>7</v>
          </cell>
        </row>
        <row r="993">
          <cell r="P993" t="str">
            <v/>
          </cell>
          <cell r="R993">
            <v>45167</v>
          </cell>
          <cell r="U993">
            <v>13</v>
          </cell>
          <cell r="V993" t="str">
            <v>Closed</v>
          </cell>
          <cell r="Y993" t="str">
            <v>P3</v>
          </cell>
          <cell r="Z993">
            <v>7</v>
          </cell>
        </row>
        <row r="994">
          <cell r="P994" t="str">
            <v>ICRW-IVE</v>
          </cell>
          <cell r="R994">
            <v>45167</v>
          </cell>
          <cell r="U994">
            <v>27</v>
          </cell>
          <cell r="V994" t="str">
            <v>Closed</v>
          </cell>
          <cell r="Y994" t="str">
            <v>P3</v>
          </cell>
          <cell r="Z994">
            <v>7</v>
          </cell>
        </row>
        <row r="995">
          <cell r="P995" t="str">
            <v/>
          </cell>
          <cell r="R995">
            <v>45167</v>
          </cell>
          <cell r="U995">
            <v>129</v>
          </cell>
          <cell r="V995" t="str">
            <v>Closed</v>
          </cell>
          <cell r="Y995" t="str">
            <v>P2</v>
          </cell>
          <cell r="Z995">
            <v>7</v>
          </cell>
        </row>
        <row r="996">
          <cell r="P996" t="str">
            <v>ICRW-IVE</v>
          </cell>
          <cell r="R996">
            <v>45168</v>
          </cell>
          <cell r="U996">
            <v>49</v>
          </cell>
          <cell r="V996" t="str">
            <v>Closed</v>
          </cell>
          <cell r="Y996" t="str">
            <v>P2</v>
          </cell>
          <cell r="Z996">
            <v>7</v>
          </cell>
        </row>
        <row r="997">
          <cell r="P997" t="str">
            <v>ICRW-IVE</v>
          </cell>
          <cell r="R997">
            <v>45168</v>
          </cell>
          <cell r="U997">
            <v>9</v>
          </cell>
          <cell r="V997" t="str">
            <v>Closed</v>
          </cell>
          <cell r="Y997" t="str">
            <v>P2</v>
          </cell>
          <cell r="Z997">
            <v>7</v>
          </cell>
        </row>
        <row r="998">
          <cell r="P998" t="str">
            <v>ICRW-IVE</v>
          </cell>
          <cell r="R998">
            <v>45169</v>
          </cell>
          <cell r="U998">
            <v>10</v>
          </cell>
          <cell r="V998" t="str">
            <v>Closed</v>
          </cell>
          <cell r="Y998" t="str">
            <v>P2</v>
          </cell>
          <cell r="Z998">
            <v>7</v>
          </cell>
        </row>
        <row r="999">
          <cell r="P999" t="str">
            <v>ICRW-IVE</v>
          </cell>
          <cell r="R999">
            <v>45169</v>
          </cell>
          <cell r="U999">
            <v>6</v>
          </cell>
          <cell r="V999" t="str">
            <v>Closed</v>
          </cell>
          <cell r="Y999" t="str">
            <v>P2</v>
          </cell>
          <cell r="Z999">
            <v>7</v>
          </cell>
        </row>
        <row r="1000">
          <cell r="P1000" t="str">
            <v>ICRW-IVE</v>
          </cell>
          <cell r="R1000">
            <v>45175</v>
          </cell>
          <cell r="U1000">
            <v>51</v>
          </cell>
          <cell r="V1000" t="str">
            <v>Closed</v>
          </cell>
          <cell r="Y1000" t="str">
            <v>P3</v>
          </cell>
          <cell r="Z1000">
            <v>7</v>
          </cell>
        </row>
        <row r="1001">
          <cell r="P1001" t="str">
            <v>ICRW-IVE</v>
          </cell>
          <cell r="R1001">
            <v>45175</v>
          </cell>
          <cell r="U1001">
            <v>14</v>
          </cell>
          <cell r="V1001" t="str">
            <v>Closed</v>
          </cell>
          <cell r="Y1001" t="str">
            <v>P3</v>
          </cell>
          <cell r="Z1001">
            <v>7</v>
          </cell>
        </row>
        <row r="1002">
          <cell r="P1002" t="str">
            <v>ICRW-IVE</v>
          </cell>
          <cell r="R1002">
            <v>45176</v>
          </cell>
          <cell r="U1002">
            <v>17</v>
          </cell>
          <cell r="V1002" t="str">
            <v>Closed</v>
          </cell>
          <cell r="Y1002" t="str">
            <v>P2</v>
          </cell>
          <cell r="Z1002">
            <v>7</v>
          </cell>
        </row>
        <row r="1003">
          <cell r="P1003" t="str">
            <v/>
          </cell>
          <cell r="R1003">
            <v>45177</v>
          </cell>
          <cell r="U1003">
            <v>3</v>
          </cell>
          <cell r="V1003" t="str">
            <v>Closed</v>
          </cell>
          <cell r="Y1003" t="str">
            <v>P2</v>
          </cell>
          <cell r="Z1003">
            <v>7</v>
          </cell>
        </row>
        <row r="1004">
          <cell r="P1004" t="str">
            <v/>
          </cell>
          <cell r="R1004">
            <v>45177</v>
          </cell>
          <cell r="U1004">
            <v>248</v>
          </cell>
          <cell r="V1004" t="str">
            <v>Closed</v>
          </cell>
          <cell r="Y1004" t="str">
            <v>P3</v>
          </cell>
          <cell r="Z1004">
            <v>7</v>
          </cell>
        </row>
        <row r="1005">
          <cell r="P1005" t="str">
            <v>ICRW-IVE</v>
          </cell>
          <cell r="R1005">
            <v>45182</v>
          </cell>
          <cell r="U1005">
            <v>1</v>
          </cell>
          <cell r="V1005" t="str">
            <v>Closed</v>
          </cell>
          <cell r="Y1005" t="str">
            <v>P1</v>
          </cell>
          <cell r="Z1005">
            <v>7</v>
          </cell>
        </row>
        <row r="1006">
          <cell r="P1006" t="str">
            <v/>
          </cell>
          <cell r="R1006">
            <v>45189</v>
          </cell>
          <cell r="U1006">
            <v>2</v>
          </cell>
          <cell r="V1006" t="str">
            <v>Closed</v>
          </cell>
          <cell r="Y1006" t="str">
            <v>P1</v>
          </cell>
          <cell r="Z1006">
            <v>7</v>
          </cell>
        </row>
        <row r="1007">
          <cell r="P1007" t="str">
            <v>ICRW-IVE</v>
          </cell>
          <cell r="R1007">
            <v>45189</v>
          </cell>
          <cell r="U1007">
            <v>12</v>
          </cell>
          <cell r="V1007" t="str">
            <v>Closed</v>
          </cell>
          <cell r="Y1007" t="str">
            <v>P1</v>
          </cell>
          <cell r="Z1007">
            <v>7</v>
          </cell>
        </row>
        <row r="1008">
          <cell r="P1008" t="str">
            <v>ICRW-IVE</v>
          </cell>
          <cell r="R1008">
            <v>45189</v>
          </cell>
          <cell r="U1008">
            <v>51</v>
          </cell>
          <cell r="V1008" t="str">
            <v>Closed</v>
          </cell>
          <cell r="Y1008" t="str">
            <v>P2</v>
          </cell>
          <cell r="Z1008">
            <v>7</v>
          </cell>
        </row>
        <row r="1009">
          <cell r="P1009" t="str">
            <v/>
          </cell>
          <cell r="R1009">
            <v>45190</v>
          </cell>
          <cell r="U1009">
            <v>89</v>
          </cell>
          <cell r="V1009" t="str">
            <v>Closed</v>
          </cell>
          <cell r="Y1009" t="str">
            <v>P2</v>
          </cell>
          <cell r="Z1009">
            <v>7</v>
          </cell>
        </row>
        <row r="1010">
          <cell r="P1010" t="str">
            <v/>
          </cell>
          <cell r="R1010">
            <v>45190</v>
          </cell>
          <cell r="U1010">
            <v>0</v>
          </cell>
          <cell r="V1010" t="str">
            <v>Closed</v>
          </cell>
          <cell r="Y1010" t="str">
            <v>P3</v>
          </cell>
          <cell r="Z1010">
            <v>7</v>
          </cell>
        </row>
        <row r="1011">
          <cell r="P1011" t="str">
            <v>ICRW-IVE</v>
          </cell>
          <cell r="R1011">
            <v>45190</v>
          </cell>
          <cell r="U1011">
            <v>8</v>
          </cell>
          <cell r="V1011" t="str">
            <v>Closed</v>
          </cell>
          <cell r="Y1011" t="str">
            <v>P2</v>
          </cell>
          <cell r="Z1011">
            <v>7</v>
          </cell>
        </row>
        <row r="1012">
          <cell r="P1012" t="str">
            <v>ICRW-IVE</v>
          </cell>
          <cell r="R1012">
            <v>45191</v>
          </cell>
          <cell r="U1012">
            <v>20</v>
          </cell>
          <cell r="V1012" t="str">
            <v>Closed</v>
          </cell>
          <cell r="Y1012" t="str">
            <v>P2</v>
          </cell>
          <cell r="Z1012">
            <v>7</v>
          </cell>
        </row>
        <row r="1013">
          <cell r="P1013" t="str">
            <v>ICRW-IVE</v>
          </cell>
          <cell r="R1013">
            <v>45191</v>
          </cell>
          <cell r="U1013">
            <v>167</v>
          </cell>
          <cell r="V1013" t="str">
            <v>Closed</v>
          </cell>
          <cell r="Y1013" t="str">
            <v>P2</v>
          </cell>
          <cell r="Z1013">
            <v>7</v>
          </cell>
        </row>
        <row r="1014">
          <cell r="P1014" t="str">
            <v>ICRW-IVE</v>
          </cell>
          <cell r="R1014">
            <v>45194</v>
          </cell>
          <cell r="U1014">
            <v>9</v>
          </cell>
          <cell r="V1014" t="str">
            <v>Closed</v>
          </cell>
          <cell r="Y1014" t="str">
            <v>P1</v>
          </cell>
          <cell r="Z1014">
            <v>7</v>
          </cell>
        </row>
        <row r="1015">
          <cell r="P1015" t="str">
            <v>ICRW-IVE</v>
          </cell>
          <cell r="R1015">
            <v>45194</v>
          </cell>
          <cell r="U1015">
            <v>9</v>
          </cell>
          <cell r="V1015" t="str">
            <v>Closed</v>
          </cell>
          <cell r="Y1015" t="str">
            <v>P3</v>
          </cell>
          <cell r="Z1015">
            <v>7</v>
          </cell>
        </row>
        <row r="1016">
          <cell r="P1016" t="str">
            <v/>
          </cell>
          <cell r="R1016">
            <v>45198</v>
          </cell>
          <cell r="U1016">
            <v>3</v>
          </cell>
          <cell r="V1016" t="str">
            <v>Closed</v>
          </cell>
          <cell r="Y1016" t="str">
            <v>P3</v>
          </cell>
          <cell r="Z1016">
            <v>7</v>
          </cell>
        </row>
        <row r="1017">
          <cell r="P1017" t="str">
            <v>ICRW-IVE</v>
          </cell>
          <cell r="R1017">
            <v>45201</v>
          </cell>
          <cell r="U1017">
            <v>2</v>
          </cell>
          <cell r="V1017" t="str">
            <v>Closed</v>
          </cell>
          <cell r="Y1017" t="str">
            <v>P3</v>
          </cell>
          <cell r="Z1017">
            <v>7</v>
          </cell>
        </row>
        <row r="1018">
          <cell r="P1018" t="str">
            <v/>
          </cell>
          <cell r="R1018">
            <v>45202</v>
          </cell>
          <cell r="U1018">
            <v>1</v>
          </cell>
          <cell r="V1018" t="str">
            <v>Closed</v>
          </cell>
          <cell r="Y1018" t="str">
            <v>P1</v>
          </cell>
          <cell r="Z1018">
            <v>7</v>
          </cell>
        </row>
        <row r="1019">
          <cell r="P1019" t="str">
            <v>ICRW-IVE</v>
          </cell>
          <cell r="R1019">
            <v>45203</v>
          </cell>
          <cell r="U1019">
            <v>8</v>
          </cell>
          <cell r="V1019" t="str">
            <v>Closed</v>
          </cell>
          <cell r="Y1019" t="str">
            <v>P1</v>
          </cell>
          <cell r="Z1019">
            <v>7</v>
          </cell>
        </row>
        <row r="1020">
          <cell r="P1020" t="str">
            <v>ICRW-IVE</v>
          </cell>
          <cell r="R1020">
            <v>45204</v>
          </cell>
          <cell r="U1020">
            <v>4</v>
          </cell>
          <cell r="V1020" t="str">
            <v>Closed</v>
          </cell>
          <cell r="Y1020" t="str">
            <v>P2</v>
          </cell>
          <cell r="Z1020">
            <v>7</v>
          </cell>
        </row>
        <row r="1021">
          <cell r="P1021" t="str">
            <v>ICRW-IVE</v>
          </cell>
          <cell r="R1021">
            <v>45204</v>
          </cell>
          <cell r="U1021">
            <v>11</v>
          </cell>
          <cell r="V1021" t="str">
            <v>Closed</v>
          </cell>
          <cell r="Y1021" t="str">
            <v>P2</v>
          </cell>
          <cell r="Z1021">
            <v>7</v>
          </cell>
        </row>
        <row r="1022">
          <cell r="P1022" t="str">
            <v>ICRW-IVE</v>
          </cell>
          <cell r="R1022">
            <v>45204</v>
          </cell>
          <cell r="U1022">
            <v>152</v>
          </cell>
          <cell r="V1022" t="str">
            <v>Closed</v>
          </cell>
          <cell r="Y1022" t="str">
            <v>P2</v>
          </cell>
          <cell r="Z1022">
            <v>7</v>
          </cell>
        </row>
        <row r="1023">
          <cell r="P1023" t="str">
            <v/>
          </cell>
          <cell r="R1023">
            <v>45205</v>
          </cell>
          <cell r="U1023">
            <v>40</v>
          </cell>
          <cell r="V1023" t="str">
            <v>Closed</v>
          </cell>
          <cell r="Y1023" t="str">
            <v>P3</v>
          </cell>
          <cell r="Z1023">
            <v>7</v>
          </cell>
        </row>
        <row r="1024">
          <cell r="P1024" t="str">
            <v>ICRW-IVE</v>
          </cell>
          <cell r="R1024">
            <v>45205</v>
          </cell>
          <cell r="U1024">
            <v>143</v>
          </cell>
          <cell r="V1024" t="str">
            <v>Closed</v>
          </cell>
          <cell r="Y1024" t="str">
            <v>P3</v>
          </cell>
          <cell r="Z1024">
            <v>7</v>
          </cell>
        </row>
        <row r="1025">
          <cell r="P1025" t="str">
            <v>ICRW-IVE</v>
          </cell>
          <cell r="R1025">
            <v>45208</v>
          </cell>
          <cell r="U1025">
            <v>30</v>
          </cell>
          <cell r="V1025" t="str">
            <v>Closed</v>
          </cell>
          <cell r="Y1025" t="str">
            <v>P2</v>
          </cell>
          <cell r="Z1025">
            <v>7</v>
          </cell>
        </row>
        <row r="1026">
          <cell r="P1026" t="str">
            <v>ICRW-IVE</v>
          </cell>
          <cell r="R1026">
            <v>45208</v>
          </cell>
          <cell r="U1026">
            <v>71</v>
          </cell>
          <cell r="V1026" t="str">
            <v>Closed</v>
          </cell>
          <cell r="Y1026" t="str">
            <v>P3</v>
          </cell>
          <cell r="Z1026">
            <v>7</v>
          </cell>
        </row>
        <row r="1027">
          <cell r="P1027" t="str">
            <v>ICRW-IVE</v>
          </cell>
          <cell r="R1027">
            <v>45209</v>
          </cell>
          <cell r="U1027">
            <v>7</v>
          </cell>
          <cell r="V1027" t="str">
            <v>Closed</v>
          </cell>
          <cell r="Y1027" t="str">
            <v>P2</v>
          </cell>
          <cell r="Z1027">
            <v>6</v>
          </cell>
        </row>
        <row r="1028">
          <cell r="P1028" t="str">
            <v>ICRW-IVE</v>
          </cell>
          <cell r="R1028">
            <v>45209</v>
          </cell>
          <cell r="U1028">
            <v>36</v>
          </cell>
          <cell r="V1028" t="str">
            <v>Closed</v>
          </cell>
          <cell r="Y1028" t="str">
            <v>P2</v>
          </cell>
          <cell r="Z1028">
            <v>6</v>
          </cell>
        </row>
        <row r="1029">
          <cell r="P1029" t="str">
            <v>ICRW-IVE</v>
          </cell>
          <cell r="R1029">
            <v>45211</v>
          </cell>
          <cell r="U1029">
            <v>15</v>
          </cell>
          <cell r="V1029" t="str">
            <v>Closed</v>
          </cell>
          <cell r="Y1029" t="str">
            <v>P3</v>
          </cell>
        </row>
        <row r="1030">
          <cell r="P1030" t="str">
            <v>ICRW-IVE</v>
          </cell>
          <cell r="R1030">
            <v>45211</v>
          </cell>
          <cell r="U1030">
            <v>18</v>
          </cell>
          <cell r="V1030" t="str">
            <v>Closed</v>
          </cell>
          <cell r="Y1030" t="str">
            <v>P2</v>
          </cell>
          <cell r="Z1030">
            <v>7</v>
          </cell>
        </row>
        <row r="1031">
          <cell r="P1031" t="str">
            <v>ICRW-IVE</v>
          </cell>
          <cell r="R1031">
            <v>45211</v>
          </cell>
          <cell r="U1031">
            <v>176</v>
          </cell>
          <cell r="V1031" t="str">
            <v>Closed</v>
          </cell>
          <cell r="Y1031" t="str">
            <v>P2</v>
          </cell>
          <cell r="Z1031">
            <v>7</v>
          </cell>
        </row>
        <row r="1032">
          <cell r="P1032" t="str">
            <v/>
          </cell>
          <cell r="R1032">
            <v>45212</v>
          </cell>
          <cell r="U1032">
            <v>10</v>
          </cell>
          <cell r="V1032" t="str">
            <v>Closed</v>
          </cell>
          <cell r="Y1032" t="str">
            <v>P3</v>
          </cell>
          <cell r="Z1032">
            <v>7</v>
          </cell>
        </row>
        <row r="1033">
          <cell r="P1033" t="str">
            <v>ICRW-IVE</v>
          </cell>
          <cell r="R1033">
            <v>45216</v>
          </cell>
          <cell r="U1033">
            <v>1</v>
          </cell>
          <cell r="V1033" t="str">
            <v>Closed</v>
          </cell>
          <cell r="Y1033" t="str">
            <v>P2</v>
          </cell>
          <cell r="Z1033">
            <v>8</v>
          </cell>
        </row>
        <row r="1034">
          <cell r="P1034" t="str">
            <v>ICRW-IVE</v>
          </cell>
          <cell r="R1034">
            <v>45217</v>
          </cell>
          <cell r="U1034">
            <v>10</v>
          </cell>
          <cell r="V1034" t="str">
            <v>Closed</v>
          </cell>
          <cell r="Y1034" t="str">
            <v>P3</v>
          </cell>
        </row>
        <row r="1035">
          <cell r="P1035" t="str">
            <v>ICRW-IVE</v>
          </cell>
          <cell r="R1035">
            <v>45217</v>
          </cell>
          <cell r="U1035">
            <v>6</v>
          </cell>
          <cell r="V1035" t="str">
            <v>Closed</v>
          </cell>
          <cell r="Y1035" t="str">
            <v>P3</v>
          </cell>
          <cell r="Z1035">
            <v>8</v>
          </cell>
        </row>
        <row r="1036">
          <cell r="P1036" t="str">
            <v>ICRW-IVE</v>
          </cell>
          <cell r="R1036">
            <v>45217</v>
          </cell>
          <cell r="U1036">
            <v>8</v>
          </cell>
          <cell r="V1036" t="str">
            <v>Closed</v>
          </cell>
          <cell r="Y1036" t="str">
            <v>P3</v>
          </cell>
          <cell r="Z1036">
            <v>5</v>
          </cell>
        </row>
        <row r="1037">
          <cell r="P1037" t="str">
            <v/>
          </cell>
          <cell r="R1037">
            <v>45217</v>
          </cell>
          <cell r="U1037">
            <v>12</v>
          </cell>
          <cell r="V1037" t="str">
            <v>Closed</v>
          </cell>
          <cell r="Y1037" t="str">
            <v>P3</v>
          </cell>
          <cell r="Z1037">
            <v>5</v>
          </cell>
        </row>
        <row r="1038">
          <cell r="P1038" t="str">
            <v>ICRW-IVE</v>
          </cell>
          <cell r="R1038">
            <v>45218</v>
          </cell>
          <cell r="U1038">
            <v>13</v>
          </cell>
          <cell r="V1038" t="str">
            <v>Closed</v>
          </cell>
          <cell r="Y1038" t="str">
            <v>P2</v>
          </cell>
          <cell r="Z1038">
            <v>5</v>
          </cell>
        </row>
        <row r="1039">
          <cell r="P1039" t="str">
            <v>ICRW-IVE</v>
          </cell>
          <cell r="R1039">
            <v>45218</v>
          </cell>
          <cell r="U1039">
            <v>0</v>
          </cell>
          <cell r="V1039" t="str">
            <v>Closed</v>
          </cell>
          <cell r="Y1039" t="str">
            <v>P3</v>
          </cell>
          <cell r="Z1039">
            <v>5</v>
          </cell>
        </row>
        <row r="1040">
          <cell r="P1040" t="str">
            <v>ICRW-IVE</v>
          </cell>
          <cell r="R1040">
            <v>45218</v>
          </cell>
          <cell r="U1040">
            <v>0</v>
          </cell>
          <cell r="V1040" t="str">
            <v>Closed</v>
          </cell>
          <cell r="Y1040" t="str">
            <v>P3</v>
          </cell>
          <cell r="Z1040">
            <v>5</v>
          </cell>
        </row>
        <row r="1041">
          <cell r="P1041" t="str">
            <v>ICRW-IVE</v>
          </cell>
          <cell r="R1041">
            <v>45218</v>
          </cell>
          <cell r="U1041">
            <v>0</v>
          </cell>
          <cell r="V1041" t="str">
            <v>Closed</v>
          </cell>
          <cell r="Y1041" t="str">
            <v>P3</v>
          </cell>
        </row>
        <row r="1042">
          <cell r="P1042" t="str">
            <v>ICRW-IVE</v>
          </cell>
          <cell r="R1042">
            <v>45222</v>
          </cell>
          <cell r="U1042">
            <v>0</v>
          </cell>
          <cell r="V1042" t="str">
            <v>Closed</v>
          </cell>
          <cell r="Y1042" t="str">
            <v>P2</v>
          </cell>
          <cell r="Z1042">
            <v>1</v>
          </cell>
        </row>
        <row r="1043">
          <cell r="P1043" t="str">
            <v>ICRW-IVE</v>
          </cell>
          <cell r="R1043">
            <v>45223</v>
          </cell>
          <cell r="U1043">
            <v>6</v>
          </cell>
          <cell r="V1043" t="str">
            <v>Closed</v>
          </cell>
          <cell r="Y1043" t="str">
            <v>P1</v>
          </cell>
          <cell r="Z1043">
            <v>7</v>
          </cell>
        </row>
        <row r="1044">
          <cell r="P1044" t="str">
            <v/>
          </cell>
          <cell r="R1044">
            <v>45224</v>
          </cell>
          <cell r="U1044">
            <v>86</v>
          </cell>
          <cell r="V1044" t="str">
            <v>Closed</v>
          </cell>
          <cell r="Y1044" t="str">
            <v>P2</v>
          </cell>
          <cell r="Z1044">
            <v>1</v>
          </cell>
        </row>
        <row r="1045">
          <cell r="P1045" t="str">
            <v>ICRW-IVE</v>
          </cell>
          <cell r="R1045">
            <v>45229</v>
          </cell>
          <cell r="U1045">
            <v>9</v>
          </cell>
          <cell r="V1045" t="str">
            <v>Closed</v>
          </cell>
          <cell r="Y1045" t="str">
            <v>P2</v>
          </cell>
          <cell r="Z1045">
            <v>6</v>
          </cell>
        </row>
        <row r="1046">
          <cell r="P1046" t="str">
            <v>ICRW-IVE</v>
          </cell>
          <cell r="R1046">
            <v>45231</v>
          </cell>
          <cell r="U1046">
            <v>125</v>
          </cell>
          <cell r="V1046" t="str">
            <v>Closed</v>
          </cell>
          <cell r="Y1046" t="str">
            <v>P2</v>
          </cell>
        </row>
        <row r="1047">
          <cell r="P1047" t="str">
            <v>ICRW-IVE</v>
          </cell>
          <cell r="R1047">
            <v>45231</v>
          </cell>
          <cell r="U1047">
            <v>127</v>
          </cell>
          <cell r="V1047" t="str">
            <v>Closed</v>
          </cell>
          <cell r="Y1047" t="str">
            <v>P2</v>
          </cell>
        </row>
        <row r="1048">
          <cell r="P1048" t="str">
            <v>ICRW-IVE</v>
          </cell>
          <cell r="R1048">
            <v>45232</v>
          </cell>
          <cell r="U1048">
            <v>4</v>
          </cell>
          <cell r="V1048" t="str">
            <v>Closed</v>
          </cell>
          <cell r="Y1048" t="str">
            <v>P2</v>
          </cell>
        </row>
        <row r="1049">
          <cell r="P1049" t="str">
            <v>ICRW-IVE</v>
          </cell>
          <cell r="R1049">
            <v>45232</v>
          </cell>
          <cell r="U1049">
            <v>126</v>
          </cell>
          <cell r="V1049" t="str">
            <v>Closed</v>
          </cell>
          <cell r="Y1049" t="str">
            <v>P3</v>
          </cell>
        </row>
        <row r="1050">
          <cell r="P1050" t="str">
            <v>ICRW-IVE</v>
          </cell>
          <cell r="R1050">
            <v>45233</v>
          </cell>
          <cell r="U1050">
            <v>126</v>
          </cell>
          <cell r="V1050" t="str">
            <v>Closed</v>
          </cell>
          <cell r="Y1050" t="str">
            <v>P2</v>
          </cell>
        </row>
        <row r="1051">
          <cell r="P1051" t="str">
            <v/>
          </cell>
          <cell r="R1051">
            <v>45233</v>
          </cell>
          <cell r="U1051">
            <v>143</v>
          </cell>
          <cell r="V1051" t="str">
            <v>Closed</v>
          </cell>
          <cell r="Y1051" t="str">
            <v>P3</v>
          </cell>
        </row>
        <row r="1052">
          <cell r="P1052" t="str">
            <v>ICRW-IVE</v>
          </cell>
          <cell r="R1052">
            <v>45233</v>
          </cell>
          <cell r="U1052">
            <v>125</v>
          </cell>
          <cell r="V1052" t="str">
            <v>Closed</v>
          </cell>
          <cell r="Y1052" t="str">
            <v>P2</v>
          </cell>
        </row>
        <row r="1053">
          <cell r="P1053" t="str">
            <v/>
          </cell>
          <cell r="R1053">
            <v>45233</v>
          </cell>
          <cell r="U1053">
            <v>0</v>
          </cell>
          <cell r="V1053" t="str">
            <v>Closed</v>
          </cell>
          <cell r="Y1053" t="str">
            <v>P2</v>
          </cell>
        </row>
        <row r="1054">
          <cell r="P1054" t="str">
            <v>ICRW-IVE</v>
          </cell>
          <cell r="R1054">
            <v>45236</v>
          </cell>
          <cell r="U1054">
            <v>151</v>
          </cell>
          <cell r="V1054" t="str">
            <v>Closed</v>
          </cell>
          <cell r="Y1054" t="str">
            <v>P2</v>
          </cell>
        </row>
        <row r="1055">
          <cell r="P1055" t="str">
            <v>ICRW-IVE</v>
          </cell>
          <cell r="R1055">
            <v>45236</v>
          </cell>
          <cell r="U1055">
            <v>87</v>
          </cell>
          <cell r="V1055" t="str">
            <v>Closed</v>
          </cell>
          <cell r="Y1055" t="str">
            <v>P2</v>
          </cell>
        </row>
        <row r="1056">
          <cell r="P1056" t="str">
            <v>ICRW-IVE</v>
          </cell>
          <cell r="R1056">
            <v>45243</v>
          </cell>
          <cell r="U1056">
            <v>25</v>
          </cell>
          <cell r="V1056" t="str">
            <v>Closed</v>
          </cell>
          <cell r="Y1056" t="str">
            <v>P3</v>
          </cell>
        </row>
        <row r="1057">
          <cell r="P1057" t="str">
            <v/>
          </cell>
          <cell r="R1057">
            <v>45243</v>
          </cell>
          <cell r="U1057" t="str">
            <v/>
          </cell>
          <cell r="V1057" t="str">
            <v>Active</v>
          </cell>
          <cell r="Y1057" t="str">
            <v>P3</v>
          </cell>
          <cell r="Z1057">
            <v>5</v>
          </cell>
        </row>
        <row r="1058">
          <cell r="P1058" t="str">
            <v>ICRW-IVE</v>
          </cell>
          <cell r="R1058">
            <v>45243</v>
          </cell>
          <cell r="U1058">
            <v>63</v>
          </cell>
          <cell r="V1058" t="str">
            <v>Closed</v>
          </cell>
          <cell r="Y1058" t="str">
            <v>P3</v>
          </cell>
          <cell r="Z1058">
            <v>5</v>
          </cell>
        </row>
        <row r="1059">
          <cell r="P1059" t="str">
            <v/>
          </cell>
          <cell r="R1059">
            <v>45245</v>
          </cell>
          <cell r="U1059">
            <v>33</v>
          </cell>
          <cell r="V1059" t="str">
            <v>Closed</v>
          </cell>
          <cell r="Y1059" t="str">
            <v>P1</v>
          </cell>
          <cell r="Z1059">
            <v>5</v>
          </cell>
        </row>
        <row r="1060">
          <cell r="P1060" t="str">
            <v/>
          </cell>
          <cell r="R1060">
            <v>45245</v>
          </cell>
          <cell r="U1060">
            <v>33</v>
          </cell>
          <cell r="V1060" t="str">
            <v>Closed</v>
          </cell>
          <cell r="Y1060" t="str">
            <v>P2</v>
          </cell>
          <cell r="Z1060">
            <v>6</v>
          </cell>
        </row>
        <row r="1061">
          <cell r="P1061" t="str">
            <v/>
          </cell>
          <cell r="R1061">
            <v>45246</v>
          </cell>
          <cell r="U1061">
            <v>4</v>
          </cell>
          <cell r="V1061" t="str">
            <v>Closed</v>
          </cell>
          <cell r="Y1061" t="str">
            <v>P1</v>
          </cell>
          <cell r="Z1061">
            <v>4</v>
          </cell>
        </row>
        <row r="1062">
          <cell r="P1062" t="str">
            <v/>
          </cell>
          <cell r="R1062">
            <v>45246</v>
          </cell>
          <cell r="U1062">
            <v>4</v>
          </cell>
          <cell r="V1062" t="str">
            <v>Closed</v>
          </cell>
          <cell r="Y1062" t="str">
            <v>P2</v>
          </cell>
        </row>
        <row r="1063">
          <cell r="P1063" t="str">
            <v/>
          </cell>
          <cell r="R1063">
            <v>45246</v>
          </cell>
          <cell r="U1063">
            <v>4</v>
          </cell>
          <cell r="V1063" t="str">
            <v>Closed</v>
          </cell>
          <cell r="Y1063" t="str">
            <v>P3</v>
          </cell>
          <cell r="Z1063">
            <v>5</v>
          </cell>
        </row>
        <row r="1064">
          <cell r="P1064" t="str">
            <v/>
          </cell>
          <cell r="R1064">
            <v>45247</v>
          </cell>
          <cell r="U1064">
            <v>3</v>
          </cell>
          <cell r="V1064" t="str">
            <v>Closed</v>
          </cell>
          <cell r="Y1064" t="str">
            <v>P3</v>
          </cell>
          <cell r="Z1064">
            <v>7</v>
          </cell>
        </row>
        <row r="1065">
          <cell r="P1065" t="str">
            <v>ICRW-IVE</v>
          </cell>
          <cell r="R1065">
            <v>45247</v>
          </cell>
          <cell r="U1065">
            <v>5</v>
          </cell>
          <cell r="V1065" t="str">
            <v>Closed</v>
          </cell>
          <cell r="Y1065" t="str">
            <v>P2</v>
          </cell>
        </row>
        <row r="1066">
          <cell r="P1066" t="str">
            <v>ICRW-IVE</v>
          </cell>
          <cell r="R1066">
            <v>45250</v>
          </cell>
          <cell r="U1066" t="str">
            <v/>
          </cell>
          <cell r="V1066" t="str">
            <v>Active</v>
          </cell>
          <cell r="Y1066" t="str">
            <v>P3</v>
          </cell>
          <cell r="Z1066">
            <v>1</v>
          </cell>
        </row>
        <row r="1067">
          <cell r="P1067" t="str">
            <v>ICRW-IVE</v>
          </cell>
          <cell r="R1067">
            <v>45250</v>
          </cell>
          <cell r="U1067">
            <v>57</v>
          </cell>
          <cell r="V1067" t="str">
            <v>Closed</v>
          </cell>
          <cell r="Y1067" t="str">
            <v>P2</v>
          </cell>
          <cell r="Z1067">
            <v>5</v>
          </cell>
        </row>
        <row r="1068">
          <cell r="P1068" t="str">
            <v>ICRW-IVE</v>
          </cell>
          <cell r="R1068">
            <v>45250</v>
          </cell>
          <cell r="U1068">
            <v>15</v>
          </cell>
          <cell r="V1068" t="str">
            <v>Closed</v>
          </cell>
          <cell r="Y1068" t="str">
            <v>P2</v>
          </cell>
        </row>
        <row r="1069">
          <cell r="P1069" t="str">
            <v>ICRW-IVE</v>
          </cell>
          <cell r="R1069">
            <v>45252</v>
          </cell>
          <cell r="U1069">
            <v>27</v>
          </cell>
          <cell r="V1069" t="str">
            <v>Closed</v>
          </cell>
          <cell r="Y1069" t="str">
            <v>P3</v>
          </cell>
          <cell r="Z1069">
            <v>5</v>
          </cell>
        </row>
        <row r="1070">
          <cell r="P1070" t="str">
            <v/>
          </cell>
          <cell r="R1070">
            <v>45253</v>
          </cell>
          <cell r="U1070">
            <v>26</v>
          </cell>
          <cell r="V1070" t="str">
            <v>Closed</v>
          </cell>
          <cell r="Y1070" t="str">
            <v>P3</v>
          </cell>
        </row>
        <row r="1071">
          <cell r="P1071" t="str">
            <v>ICRW-IVE</v>
          </cell>
          <cell r="R1071">
            <v>45257</v>
          </cell>
          <cell r="U1071">
            <v>1</v>
          </cell>
          <cell r="V1071" t="str">
            <v>Closed</v>
          </cell>
          <cell r="Y1071" t="str">
            <v>P2</v>
          </cell>
        </row>
        <row r="1072">
          <cell r="P1072" t="str">
            <v>ICRW-IVE</v>
          </cell>
          <cell r="R1072">
            <v>45258</v>
          </cell>
          <cell r="U1072">
            <v>2</v>
          </cell>
          <cell r="V1072" t="str">
            <v>Closed</v>
          </cell>
          <cell r="Y1072" t="str">
            <v>P2</v>
          </cell>
        </row>
        <row r="1073">
          <cell r="P1073" t="str">
            <v>ICRW-IVE</v>
          </cell>
          <cell r="R1073">
            <v>45260</v>
          </cell>
          <cell r="U1073">
            <v>13</v>
          </cell>
          <cell r="V1073" t="str">
            <v>Closed</v>
          </cell>
          <cell r="Y1073" t="str">
            <v>P2</v>
          </cell>
        </row>
        <row r="1074">
          <cell r="P1074" t="str">
            <v/>
          </cell>
          <cell r="R1074">
            <v>45264</v>
          </cell>
          <cell r="U1074">
            <v>14</v>
          </cell>
          <cell r="V1074" t="str">
            <v>Closed</v>
          </cell>
          <cell r="Y1074" t="str">
            <v>P3</v>
          </cell>
        </row>
        <row r="1075">
          <cell r="P1075" t="str">
            <v>ICRW-IVE</v>
          </cell>
          <cell r="R1075">
            <v>45265</v>
          </cell>
          <cell r="U1075">
            <v>10</v>
          </cell>
          <cell r="V1075" t="str">
            <v>Closed</v>
          </cell>
          <cell r="Y1075" t="str">
            <v>P2</v>
          </cell>
          <cell r="Z1075">
            <v>5</v>
          </cell>
        </row>
        <row r="1076">
          <cell r="P1076" t="str">
            <v/>
          </cell>
          <cell r="R1076">
            <v>45266</v>
          </cell>
          <cell r="U1076">
            <v>1</v>
          </cell>
          <cell r="V1076" t="str">
            <v>Closed</v>
          </cell>
          <cell r="Y1076" t="str">
            <v>P1</v>
          </cell>
          <cell r="Z1076">
            <v>5</v>
          </cell>
        </row>
        <row r="1077">
          <cell r="P1077" t="str">
            <v/>
          </cell>
          <cell r="R1077">
            <v>45267</v>
          </cell>
          <cell r="U1077">
            <v>6</v>
          </cell>
          <cell r="V1077" t="str">
            <v>Closed</v>
          </cell>
          <cell r="Y1077" t="str">
            <v>P1</v>
          </cell>
        </row>
        <row r="1078">
          <cell r="P1078" t="str">
            <v/>
          </cell>
          <cell r="R1078">
            <v>45268</v>
          </cell>
          <cell r="U1078">
            <v>41</v>
          </cell>
          <cell r="V1078" t="str">
            <v>Closed</v>
          </cell>
          <cell r="Y1078" t="str">
            <v>P2</v>
          </cell>
        </row>
        <row r="1079">
          <cell r="P1079" t="str">
            <v/>
          </cell>
          <cell r="R1079">
            <v>45271</v>
          </cell>
          <cell r="U1079">
            <v>11</v>
          </cell>
          <cell r="V1079" t="str">
            <v>Closed</v>
          </cell>
          <cell r="Y1079" t="str">
            <v>P2</v>
          </cell>
          <cell r="Z1079">
            <v>5</v>
          </cell>
        </row>
        <row r="1080">
          <cell r="P1080" t="str">
            <v>ICRW-IVE</v>
          </cell>
          <cell r="R1080">
            <v>45272</v>
          </cell>
          <cell r="U1080">
            <v>1</v>
          </cell>
          <cell r="V1080" t="str">
            <v>Closed</v>
          </cell>
          <cell r="Y1080" t="str">
            <v>P2</v>
          </cell>
          <cell r="Z1080">
            <v>5</v>
          </cell>
        </row>
        <row r="1081">
          <cell r="P1081" t="str">
            <v>ICRW-IVE</v>
          </cell>
          <cell r="R1081">
            <v>45272</v>
          </cell>
          <cell r="U1081">
            <v>1</v>
          </cell>
          <cell r="V1081" t="str">
            <v>Closed</v>
          </cell>
          <cell r="Y1081" t="str">
            <v>P3</v>
          </cell>
        </row>
        <row r="1082">
          <cell r="P1082" t="str">
            <v/>
          </cell>
          <cell r="R1082">
            <v>45273</v>
          </cell>
          <cell r="U1082">
            <v>61</v>
          </cell>
          <cell r="V1082" t="str">
            <v>Closed</v>
          </cell>
          <cell r="Y1082" t="str">
            <v>P2</v>
          </cell>
        </row>
        <row r="1083">
          <cell r="P1083" t="str">
            <v/>
          </cell>
          <cell r="R1083" t="str">
            <v/>
          </cell>
          <cell r="U1083" t="str">
            <v/>
          </cell>
          <cell r="V1083" t="str">
            <v/>
          </cell>
          <cell r="Y1083" t="str">
            <v>P3</v>
          </cell>
        </row>
        <row r="1084">
          <cell r="P1084" t="str">
            <v>ICRW-IVE</v>
          </cell>
          <cell r="R1084">
            <v>45274</v>
          </cell>
          <cell r="U1084">
            <v>4</v>
          </cell>
          <cell r="V1084" t="str">
            <v>Closed</v>
          </cell>
          <cell r="Y1084" t="str">
            <v>P2</v>
          </cell>
        </row>
        <row r="1085">
          <cell r="P1085" t="str">
            <v>ICRW-IVE</v>
          </cell>
          <cell r="R1085">
            <v>45274</v>
          </cell>
          <cell r="U1085">
            <v>4</v>
          </cell>
          <cell r="V1085" t="str">
            <v>Closed</v>
          </cell>
          <cell r="Y1085" t="str">
            <v>P2</v>
          </cell>
        </row>
        <row r="1086">
          <cell r="P1086" t="str">
            <v>ICRW-IVE</v>
          </cell>
          <cell r="R1086">
            <v>45280</v>
          </cell>
          <cell r="U1086">
            <v>30</v>
          </cell>
          <cell r="V1086" t="str">
            <v>Closed</v>
          </cell>
          <cell r="Y1086" t="str">
            <v>P1</v>
          </cell>
        </row>
        <row r="1087">
          <cell r="P1087" t="str">
            <v>ICRW-IVE</v>
          </cell>
          <cell r="R1087">
            <v>45288</v>
          </cell>
          <cell r="U1087">
            <v>14</v>
          </cell>
          <cell r="V1087" t="str">
            <v>Closed</v>
          </cell>
          <cell r="Y1087" t="str">
            <v>P2</v>
          </cell>
        </row>
        <row r="1088">
          <cell r="P1088" t="str">
            <v>ICRW-IVE</v>
          </cell>
          <cell r="R1088">
            <v>45288</v>
          </cell>
          <cell r="U1088">
            <v>1</v>
          </cell>
          <cell r="V1088" t="str">
            <v>Closed</v>
          </cell>
          <cell r="Y1088" t="str">
            <v>P2</v>
          </cell>
        </row>
        <row r="1089">
          <cell r="P1089" t="str">
            <v/>
          </cell>
          <cell r="R1089">
            <v>45293</v>
          </cell>
          <cell r="U1089">
            <v>132</v>
          </cell>
          <cell r="V1089" t="str">
            <v>Closed</v>
          </cell>
          <cell r="Y1089" t="str">
            <v>P3</v>
          </cell>
        </row>
        <row r="1090">
          <cell r="P1090" t="str">
            <v>ICRW-IVE</v>
          </cell>
          <cell r="R1090">
            <v>45293</v>
          </cell>
          <cell r="U1090">
            <v>20</v>
          </cell>
          <cell r="V1090" t="str">
            <v>Closed</v>
          </cell>
          <cell r="Y1090" t="str">
            <v>P2</v>
          </cell>
        </row>
        <row r="1091">
          <cell r="P1091" t="str">
            <v>ICRW-IVE</v>
          </cell>
          <cell r="R1091">
            <v>45294</v>
          </cell>
          <cell r="U1091">
            <v>19</v>
          </cell>
          <cell r="V1091" t="str">
            <v>Closed</v>
          </cell>
          <cell r="Y1091" t="str">
            <v>P2</v>
          </cell>
        </row>
        <row r="1092">
          <cell r="P1092" t="str">
            <v/>
          </cell>
          <cell r="R1092" t="str">
            <v/>
          </cell>
          <cell r="U1092" t="str">
            <v/>
          </cell>
          <cell r="V1092" t="str">
            <v/>
          </cell>
          <cell r="Y1092" t="str">
            <v>P2</v>
          </cell>
        </row>
        <row r="1093">
          <cell r="P1093" t="str">
            <v>ICRW-IVE</v>
          </cell>
          <cell r="R1093">
            <v>45295</v>
          </cell>
          <cell r="U1093">
            <v>1</v>
          </cell>
          <cell r="V1093" t="str">
            <v>Closed</v>
          </cell>
          <cell r="Y1093" t="str">
            <v>P3</v>
          </cell>
        </row>
        <row r="1094">
          <cell r="P1094" t="str">
            <v>ICRW-IVE</v>
          </cell>
          <cell r="R1094">
            <v>45295</v>
          </cell>
          <cell r="U1094">
            <v>8</v>
          </cell>
          <cell r="V1094" t="str">
            <v>Closed</v>
          </cell>
          <cell r="Y1094" t="str">
            <v>P3</v>
          </cell>
        </row>
        <row r="1095">
          <cell r="P1095" t="str">
            <v>ICRW-IVE</v>
          </cell>
          <cell r="R1095">
            <v>45295</v>
          </cell>
          <cell r="U1095">
            <v>14</v>
          </cell>
          <cell r="V1095" t="str">
            <v>Closed</v>
          </cell>
          <cell r="Y1095" t="str">
            <v>P3</v>
          </cell>
        </row>
        <row r="1096">
          <cell r="P1096" t="str">
            <v>ICRW-IVE</v>
          </cell>
          <cell r="R1096">
            <v>45296</v>
          </cell>
          <cell r="U1096">
            <v>12</v>
          </cell>
          <cell r="V1096" t="str">
            <v>Closed</v>
          </cell>
          <cell r="Y1096" t="str">
            <v>P2</v>
          </cell>
        </row>
        <row r="1097">
          <cell r="P1097" t="str">
            <v>ICRW-IVE</v>
          </cell>
          <cell r="R1097">
            <v>45302</v>
          </cell>
          <cell r="U1097">
            <v>57</v>
          </cell>
          <cell r="V1097" t="str">
            <v>Closed</v>
          </cell>
          <cell r="Y1097" t="str">
            <v>P2</v>
          </cell>
        </row>
        <row r="1098">
          <cell r="P1098" t="str">
            <v>ICRW-IVE</v>
          </cell>
          <cell r="R1098">
            <v>45306</v>
          </cell>
          <cell r="U1098">
            <v>7</v>
          </cell>
          <cell r="V1098" t="str">
            <v>Closed</v>
          </cell>
          <cell r="Y1098" t="str">
            <v>P2</v>
          </cell>
        </row>
        <row r="1099">
          <cell r="P1099" t="str">
            <v>ICRW-IVE</v>
          </cell>
          <cell r="R1099">
            <v>45307</v>
          </cell>
          <cell r="U1099">
            <v>14</v>
          </cell>
          <cell r="V1099" t="str">
            <v>Closed</v>
          </cell>
          <cell r="Y1099" t="str">
            <v>P3</v>
          </cell>
        </row>
        <row r="1100">
          <cell r="P1100" t="str">
            <v/>
          </cell>
          <cell r="R1100">
            <v>45307</v>
          </cell>
          <cell r="U1100">
            <v>157</v>
          </cell>
          <cell r="V1100" t="str">
            <v>Closed</v>
          </cell>
          <cell r="Y1100" t="str">
            <v>P3</v>
          </cell>
        </row>
        <row r="1101">
          <cell r="P1101" t="str">
            <v>ICRW-IVE</v>
          </cell>
          <cell r="R1101">
            <v>45308</v>
          </cell>
          <cell r="U1101">
            <v>142</v>
          </cell>
          <cell r="V1101" t="str">
            <v>Closed</v>
          </cell>
          <cell r="Y1101" t="str">
            <v>P3</v>
          </cell>
        </row>
        <row r="1102">
          <cell r="P1102" t="str">
            <v/>
          </cell>
          <cell r="R1102">
            <v>45308</v>
          </cell>
          <cell r="U1102">
            <v>27</v>
          </cell>
          <cell r="V1102" t="str">
            <v>Closed</v>
          </cell>
          <cell r="Y1102" t="str">
            <v>P2</v>
          </cell>
        </row>
        <row r="1103">
          <cell r="P1103" t="str">
            <v>ICRW-IVE</v>
          </cell>
          <cell r="R1103">
            <v>45308</v>
          </cell>
          <cell r="U1103">
            <v>15</v>
          </cell>
          <cell r="V1103" t="str">
            <v>Closed</v>
          </cell>
          <cell r="Y1103" t="str">
            <v>P2</v>
          </cell>
        </row>
        <row r="1104">
          <cell r="P1104" t="str">
            <v>ICRW-IVE</v>
          </cell>
          <cell r="R1104">
            <v>45309</v>
          </cell>
          <cell r="U1104">
            <v>4</v>
          </cell>
          <cell r="V1104" t="str">
            <v>Closed</v>
          </cell>
          <cell r="Y1104" t="str">
            <v>P2</v>
          </cell>
        </row>
        <row r="1105">
          <cell r="P1105" t="str">
            <v/>
          </cell>
          <cell r="R1105">
            <v>45310</v>
          </cell>
          <cell r="U1105">
            <v>38</v>
          </cell>
          <cell r="V1105" t="str">
            <v>Closed</v>
          </cell>
          <cell r="Y1105" t="str">
            <v>P2</v>
          </cell>
        </row>
        <row r="1106">
          <cell r="P1106" t="str">
            <v>ICRW-IVE</v>
          </cell>
          <cell r="R1106">
            <v>45310</v>
          </cell>
          <cell r="U1106">
            <v>0</v>
          </cell>
          <cell r="V1106" t="str">
            <v>Closed</v>
          </cell>
          <cell r="Y1106" t="str">
            <v>P3</v>
          </cell>
        </row>
        <row r="1107">
          <cell r="P1107" t="str">
            <v>ICRW-IVE</v>
          </cell>
          <cell r="R1107">
            <v>45313</v>
          </cell>
          <cell r="U1107">
            <v>79</v>
          </cell>
          <cell r="V1107" t="str">
            <v>Closed</v>
          </cell>
          <cell r="Y1107" t="str">
            <v>P2</v>
          </cell>
        </row>
        <row r="1108">
          <cell r="P1108" t="str">
            <v>ICRW-IVE</v>
          </cell>
          <cell r="R1108">
            <v>45313</v>
          </cell>
          <cell r="U1108">
            <v>1</v>
          </cell>
          <cell r="V1108" t="str">
            <v>Closed</v>
          </cell>
          <cell r="Y1108" t="str">
            <v>P2</v>
          </cell>
        </row>
        <row r="1109">
          <cell r="P1109" t="str">
            <v>ICRW-IVE</v>
          </cell>
          <cell r="R1109">
            <v>45313</v>
          </cell>
          <cell r="U1109">
            <v>7</v>
          </cell>
          <cell r="V1109" t="str">
            <v>Closed</v>
          </cell>
          <cell r="Y1109" t="str">
            <v>P3</v>
          </cell>
        </row>
        <row r="1110">
          <cell r="P1110" t="str">
            <v/>
          </cell>
          <cell r="R1110">
            <v>45314</v>
          </cell>
          <cell r="U1110">
            <v>1</v>
          </cell>
          <cell r="V1110" t="str">
            <v>Closed</v>
          </cell>
          <cell r="Y1110" t="str">
            <v>P1</v>
          </cell>
        </row>
        <row r="1111">
          <cell r="P1111" t="str">
            <v>ICRW-IVE</v>
          </cell>
          <cell r="R1111">
            <v>45314</v>
          </cell>
          <cell r="U1111">
            <v>6</v>
          </cell>
          <cell r="V1111" t="str">
            <v>Closed</v>
          </cell>
          <cell r="Y1111" t="str">
            <v>P1</v>
          </cell>
        </row>
        <row r="1112">
          <cell r="P1112" t="str">
            <v/>
          </cell>
          <cell r="R1112">
            <v>45315</v>
          </cell>
          <cell r="U1112">
            <v>5</v>
          </cell>
          <cell r="V1112" t="str">
            <v>Closed</v>
          </cell>
          <cell r="Y1112" t="str">
            <v>P2</v>
          </cell>
        </row>
        <row r="1113">
          <cell r="P1113" t="str">
            <v/>
          </cell>
          <cell r="R1113">
            <v>45316</v>
          </cell>
          <cell r="U1113" t="str">
            <v/>
          </cell>
          <cell r="V1113" t="str">
            <v>Active</v>
          </cell>
          <cell r="Y1113" t="str">
            <v>P3</v>
          </cell>
        </row>
        <row r="1114">
          <cell r="P1114" t="str">
            <v>ICRW-IVE</v>
          </cell>
          <cell r="R1114">
            <v>45316</v>
          </cell>
          <cell r="U1114">
            <v>28</v>
          </cell>
          <cell r="V1114" t="str">
            <v>Closed</v>
          </cell>
          <cell r="Y1114" t="str">
            <v>P1</v>
          </cell>
        </row>
        <row r="1115">
          <cell r="P1115" t="str">
            <v>ICRW-IVE</v>
          </cell>
          <cell r="R1115">
            <v>45321</v>
          </cell>
          <cell r="U1115">
            <v>21</v>
          </cell>
          <cell r="V1115" t="str">
            <v>Closed</v>
          </cell>
          <cell r="Y1115" t="str">
            <v>P1</v>
          </cell>
        </row>
        <row r="1116">
          <cell r="P1116" t="str">
            <v/>
          </cell>
          <cell r="R1116" t="str">
            <v/>
          </cell>
          <cell r="U1116" t="str">
            <v/>
          </cell>
          <cell r="V1116" t="str">
            <v/>
          </cell>
          <cell r="Y1116" t="str">
            <v>P2</v>
          </cell>
        </row>
        <row r="1117">
          <cell r="P1117" t="str">
            <v/>
          </cell>
          <cell r="R1117">
            <v>45322</v>
          </cell>
          <cell r="U1117">
            <v>9</v>
          </cell>
          <cell r="V1117" t="str">
            <v>Closed</v>
          </cell>
          <cell r="Y1117" t="str">
            <v>P1</v>
          </cell>
        </row>
        <row r="1118">
          <cell r="P1118" t="str">
            <v>ICRW-IVE</v>
          </cell>
          <cell r="R1118">
            <v>45324</v>
          </cell>
          <cell r="U1118">
            <v>9</v>
          </cell>
          <cell r="V1118" t="str">
            <v>Closed</v>
          </cell>
          <cell r="Y1118" t="str">
            <v>P3</v>
          </cell>
        </row>
        <row r="1119">
          <cell r="P1119" t="str">
            <v>ICRW-IVE</v>
          </cell>
          <cell r="R1119">
            <v>45329</v>
          </cell>
          <cell r="U1119">
            <v>1</v>
          </cell>
          <cell r="V1119" t="str">
            <v>Closed</v>
          </cell>
          <cell r="Y1119" t="str">
            <v>P3</v>
          </cell>
        </row>
        <row r="1120">
          <cell r="P1120" t="str">
            <v>ICRW-IVE</v>
          </cell>
          <cell r="R1120">
            <v>45331</v>
          </cell>
          <cell r="U1120">
            <v>25</v>
          </cell>
          <cell r="V1120" t="str">
            <v>Closed</v>
          </cell>
          <cell r="Y1120" t="str">
            <v>P2</v>
          </cell>
        </row>
        <row r="1121">
          <cell r="P1121" t="str">
            <v>ICRW-IVE</v>
          </cell>
          <cell r="R1121">
            <v>45335</v>
          </cell>
          <cell r="U1121">
            <v>10</v>
          </cell>
          <cell r="V1121" t="str">
            <v>Closed</v>
          </cell>
          <cell r="Y1121" t="str">
            <v>P3</v>
          </cell>
        </row>
        <row r="1122">
          <cell r="P1122" t="str">
            <v>ICRW-IVE</v>
          </cell>
          <cell r="R1122">
            <v>45335</v>
          </cell>
          <cell r="U1122">
            <v>8</v>
          </cell>
          <cell r="V1122" t="str">
            <v>Closed</v>
          </cell>
          <cell r="Y1122" t="str">
            <v>P2</v>
          </cell>
        </row>
        <row r="1123">
          <cell r="P1123" t="str">
            <v>ICRW-IVE</v>
          </cell>
          <cell r="R1123">
            <v>45335</v>
          </cell>
          <cell r="U1123">
            <v>6</v>
          </cell>
          <cell r="V1123" t="str">
            <v>Closed</v>
          </cell>
          <cell r="Y1123" t="str">
            <v>P2</v>
          </cell>
        </row>
        <row r="1124">
          <cell r="P1124" t="str">
            <v>ICRW-IVE</v>
          </cell>
          <cell r="R1124">
            <v>45336</v>
          </cell>
          <cell r="U1124">
            <v>37</v>
          </cell>
          <cell r="V1124" t="str">
            <v>Closed</v>
          </cell>
          <cell r="Y1124" t="str">
            <v>P3</v>
          </cell>
        </row>
        <row r="1125">
          <cell r="P1125" t="str">
            <v/>
          </cell>
          <cell r="R1125">
            <v>45336</v>
          </cell>
          <cell r="U1125">
            <v>7</v>
          </cell>
          <cell r="V1125" t="str">
            <v>Closed</v>
          </cell>
          <cell r="Y1125" t="str">
            <v>P2</v>
          </cell>
        </row>
        <row r="1126">
          <cell r="P1126" t="str">
            <v>ICRW-IVE</v>
          </cell>
          <cell r="R1126">
            <v>45336</v>
          </cell>
          <cell r="U1126">
            <v>37</v>
          </cell>
          <cell r="V1126" t="str">
            <v>Closed</v>
          </cell>
          <cell r="Y1126" t="str">
            <v>P3</v>
          </cell>
        </row>
        <row r="1127">
          <cell r="P1127" t="str">
            <v>ICRW-IVE</v>
          </cell>
          <cell r="R1127">
            <v>45336</v>
          </cell>
          <cell r="U1127">
            <v>10</v>
          </cell>
          <cell r="V1127" t="str">
            <v>Closed</v>
          </cell>
          <cell r="Y1127" t="str">
            <v>P3</v>
          </cell>
        </row>
        <row r="1128">
          <cell r="P1128" t="str">
            <v>ICRW-IVE</v>
          </cell>
          <cell r="R1128">
            <v>45337</v>
          </cell>
          <cell r="U1128">
            <v>13</v>
          </cell>
          <cell r="V1128" t="str">
            <v>Closed</v>
          </cell>
          <cell r="Y1128" t="str">
            <v>P3</v>
          </cell>
        </row>
        <row r="1129">
          <cell r="P1129" t="str">
            <v>ICRW-IVE</v>
          </cell>
          <cell r="R1129">
            <v>45337</v>
          </cell>
          <cell r="U1129">
            <v>4</v>
          </cell>
          <cell r="V1129" t="str">
            <v>Closed</v>
          </cell>
          <cell r="Y1129" t="str">
            <v>P3</v>
          </cell>
        </row>
        <row r="1130">
          <cell r="P1130" t="str">
            <v>ICRW-IVE</v>
          </cell>
          <cell r="R1130">
            <v>45338</v>
          </cell>
          <cell r="U1130">
            <v>4</v>
          </cell>
          <cell r="V1130" t="str">
            <v>Closed</v>
          </cell>
          <cell r="Y1130" t="str">
            <v>P2</v>
          </cell>
        </row>
        <row r="1131">
          <cell r="P1131" t="str">
            <v>ICRW-IVE</v>
          </cell>
          <cell r="R1131">
            <v>45338</v>
          </cell>
          <cell r="U1131">
            <v>17</v>
          </cell>
          <cell r="V1131" t="str">
            <v>Closed</v>
          </cell>
          <cell r="Y1131" t="str">
            <v>P3</v>
          </cell>
        </row>
        <row r="1132">
          <cell r="P1132" t="str">
            <v/>
          </cell>
          <cell r="R1132">
            <v>45341</v>
          </cell>
          <cell r="U1132">
            <v>0</v>
          </cell>
          <cell r="V1132" t="str">
            <v>Closed</v>
          </cell>
          <cell r="Y1132" t="str">
            <v>P2</v>
          </cell>
        </row>
        <row r="1133">
          <cell r="P1133" t="str">
            <v>ICRW-IVE</v>
          </cell>
          <cell r="R1133">
            <v>45341</v>
          </cell>
          <cell r="U1133">
            <v>8</v>
          </cell>
          <cell r="V1133" t="str">
            <v>Closed</v>
          </cell>
          <cell r="Y1133" t="str">
            <v>P2</v>
          </cell>
        </row>
        <row r="1134">
          <cell r="P1134" t="str">
            <v>ICRW-IVE</v>
          </cell>
          <cell r="R1134">
            <v>45341</v>
          </cell>
          <cell r="U1134">
            <v>1</v>
          </cell>
          <cell r="V1134" t="str">
            <v>Closed</v>
          </cell>
          <cell r="Y1134" t="str">
            <v>P2</v>
          </cell>
        </row>
        <row r="1135">
          <cell r="P1135" t="str">
            <v>ICRW-IVE</v>
          </cell>
          <cell r="R1135">
            <v>45342</v>
          </cell>
          <cell r="U1135">
            <v>27</v>
          </cell>
          <cell r="V1135" t="str">
            <v>Closed</v>
          </cell>
          <cell r="Y1135" t="str">
            <v>P2</v>
          </cell>
        </row>
        <row r="1136">
          <cell r="P1136" t="str">
            <v/>
          </cell>
          <cell r="R1136">
            <v>45343</v>
          </cell>
          <cell r="U1136">
            <v>54</v>
          </cell>
          <cell r="V1136" t="str">
            <v>Closed</v>
          </cell>
          <cell r="Y1136" t="str">
            <v>P2</v>
          </cell>
        </row>
        <row r="1137">
          <cell r="P1137" t="str">
            <v/>
          </cell>
          <cell r="R1137" t="str">
            <v/>
          </cell>
          <cell r="U1137" t="str">
            <v/>
          </cell>
          <cell r="V1137" t="str">
            <v/>
          </cell>
          <cell r="Y1137" t="str">
            <v>P3</v>
          </cell>
        </row>
        <row r="1138">
          <cell r="P1138" t="str">
            <v>ICRW-IVE</v>
          </cell>
          <cell r="R1138">
            <v>45343</v>
          </cell>
          <cell r="U1138">
            <v>0</v>
          </cell>
          <cell r="V1138" t="str">
            <v>Closed</v>
          </cell>
          <cell r="Y1138" t="str">
            <v>P3</v>
          </cell>
        </row>
        <row r="1139">
          <cell r="P1139" t="str">
            <v>ICRW-IVE</v>
          </cell>
          <cell r="R1139">
            <v>45343</v>
          </cell>
          <cell r="U1139">
            <v>2</v>
          </cell>
          <cell r="V1139" t="str">
            <v>Closed</v>
          </cell>
          <cell r="Y1139" t="str">
            <v>P2</v>
          </cell>
        </row>
        <row r="1140">
          <cell r="P1140" t="str">
            <v/>
          </cell>
          <cell r="R1140">
            <v>45343</v>
          </cell>
          <cell r="U1140" t="str">
            <v/>
          </cell>
          <cell r="V1140" t="str">
            <v>Active</v>
          </cell>
          <cell r="Y1140" t="str">
            <v>P3</v>
          </cell>
        </row>
        <row r="1141">
          <cell r="P1141" t="str">
            <v>ICRW-IVE</v>
          </cell>
          <cell r="R1141">
            <v>45343</v>
          </cell>
          <cell r="U1141">
            <v>28</v>
          </cell>
          <cell r="V1141" t="str">
            <v>Closed</v>
          </cell>
          <cell r="Y1141" t="str">
            <v>P2</v>
          </cell>
        </row>
        <row r="1142">
          <cell r="P1142" t="str">
            <v>ICRW-IVE</v>
          </cell>
          <cell r="R1142">
            <v>45344</v>
          </cell>
          <cell r="U1142">
            <v>4</v>
          </cell>
          <cell r="V1142" t="str">
            <v>Closed</v>
          </cell>
          <cell r="Y1142" t="str">
            <v>P3</v>
          </cell>
        </row>
        <row r="1143">
          <cell r="P1143" t="str">
            <v>ICRW-IVE</v>
          </cell>
          <cell r="R1143">
            <v>45344</v>
          </cell>
          <cell r="U1143">
            <v>8</v>
          </cell>
          <cell r="V1143" t="str">
            <v>Closed</v>
          </cell>
          <cell r="Y1143" t="str">
            <v>P1</v>
          </cell>
        </row>
        <row r="1144">
          <cell r="P1144" t="str">
            <v>ICRW-IVE</v>
          </cell>
          <cell r="R1144">
            <v>45344</v>
          </cell>
          <cell r="U1144">
            <v>6</v>
          </cell>
          <cell r="V1144" t="str">
            <v>Closed</v>
          </cell>
          <cell r="Y1144" t="str">
            <v>P3</v>
          </cell>
        </row>
        <row r="1145">
          <cell r="P1145" t="str">
            <v>ICRW-IVE</v>
          </cell>
          <cell r="R1145">
            <v>45348</v>
          </cell>
          <cell r="U1145">
            <v>10</v>
          </cell>
          <cell r="V1145" t="str">
            <v>Closed</v>
          </cell>
          <cell r="Y1145" t="str">
            <v>P2</v>
          </cell>
        </row>
        <row r="1146">
          <cell r="P1146" t="str">
            <v>ICRW-IVE</v>
          </cell>
          <cell r="R1146">
            <v>45348</v>
          </cell>
          <cell r="U1146">
            <v>7</v>
          </cell>
          <cell r="V1146" t="str">
            <v>Closed</v>
          </cell>
          <cell r="Y1146" t="str">
            <v>P2</v>
          </cell>
        </row>
        <row r="1147">
          <cell r="P1147" t="str">
            <v>ICRW-IVE</v>
          </cell>
          <cell r="R1147">
            <v>45349</v>
          </cell>
          <cell r="U1147">
            <v>10</v>
          </cell>
          <cell r="V1147" t="str">
            <v>Closed</v>
          </cell>
          <cell r="Y1147" t="str">
            <v>P2</v>
          </cell>
        </row>
        <row r="1148">
          <cell r="P1148" t="str">
            <v>ICRW-IVE</v>
          </cell>
          <cell r="R1148">
            <v>45349</v>
          </cell>
          <cell r="U1148">
            <v>6</v>
          </cell>
          <cell r="V1148" t="str">
            <v>Closed</v>
          </cell>
          <cell r="Y1148" t="str">
            <v>P2</v>
          </cell>
        </row>
        <row r="1149">
          <cell r="P1149" t="str">
            <v>ICRW-IVE</v>
          </cell>
          <cell r="R1149">
            <v>45349</v>
          </cell>
          <cell r="U1149">
            <v>1</v>
          </cell>
          <cell r="V1149" t="str">
            <v>Closed</v>
          </cell>
          <cell r="Y1149" t="str">
            <v>P3</v>
          </cell>
        </row>
        <row r="1150">
          <cell r="P1150" t="str">
            <v>ICRW-IVE</v>
          </cell>
          <cell r="R1150">
            <v>45350</v>
          </cell>
          <cell r="U1150">
            <v>1</v>
          </cell>
          <cell r="V1150" t="str">
            <v>Closed</v>
          </cell>
          <cell r="Y1150" t="str">
            <v>P3</v>
          </cell>
        </row>
        <row r="1151">
          <cell r="P1151" t="str">
            <v>ICRW-IVE</v>
          </cell>
          <cell r="R1151">
            <v>45350</v>
          </cell>
          <cell r="U1151">
            <v>13</v>
          </cell>
          <cell r="V1151" t="str">
            <v>Closed</v>
          </cell>
          <cell r="Y1151" t="str">
            <v>P3</v>
          </cell>
        </row>
        <row r="1152">
          <cell r="P1152" t="str">
            <v>ICRW-IVE</v>
          </cell>
          <cell r="R1152">
            <v>45351</v>
          </cell>
          <cell r="U1152">
            <v>18</v>
          </cell>
          <cell r="V1152" t="str">
            <v>Closed</v>
          </cell>
          <cell r="Y1152" t="str">
            <v>P2</v>
          </cell>
        </row>
        <row r="1153">
          <cell r="P1153" t="str">
            <v>ICRW-IVE</v>
          </cell>
          <cell r="R1153">
            <v>45351</v>
          </cell>
          <cell r="U1153">
            <v>8</v>
          </cell>
          <cell r="V1153" t="str">
            <v>Closed</v>
          </cell>
          <cell r="Y1153" t="str">
            <v>P2</v>
          </cell>
        </row>
        <row r="1154">
          <cell r="P1154" t="str">
            <v>ICRW-IVE</v>
          </cell>
          <cell r="R1154">
            <v>45351</v>
          </cell>
          <cell r="U1154">
            <v>18</v>
          </cell>
          <cell r="V1154" t="str">
            <v>Closed</v>
          </cell>
          <cell r="Y1154" t="str">
            <v>P3</v>
          </cell>
        </row>
        <row r="1155">
          <cell r="P1155" t="str">
            <v>ICRW-IVE</v>
          </cell>
          <cell r="R1155">
            <v>45351</v>
          </cell>
          <cell r="U1155">
            <v>7</v>
          </cell>
          <cell r="V1155" t="str">
            <v>Closed</v>
          </cell>
          <cell r="Y1155" t="str">
            <v>P2</v>
          </cell>
        </row>
        <row r="1156">
          <cell r="P1156" t="str">
            <v>ICRW-IVE</v>
          </cell>
          <cell r="R1156">
            <v>45351</v>
          </cell>
          <cell r="U1156">
            <v>27</v>
          </cell>
          <cell r="V1156" t="str">
            <v>Closed</v>
          </cell>
          <cell r="Y1156" t="str">
            <v>P2</v>
          </cell>
        </row>
        <row r="1157">
          <cell r="P1157" t="str">
            <v>ICRW-IVE</v>
          </cell>
          <cell r="R1157">
            <v>45352</v>
          </cell>
          <cell r="U1157">
            <v>3</v>
          </cell>
          <cell r="V1157" t="str">
            <v>Closed</v>
          </cell>
          <cell r="Y1157" t="str">
            <v>P2</v>
          </cell>
        </row>
        <row r="1158">
          <cell r="P1158" t="str">
            <v>ICRW-IVE</v>
          </cell>
          <cell r="R1158">
            <v>45352</v>
          </cell>
          <cell r="U1158">
            <v>3</v>
          </cell>
          <cell r="V1158" t="str">
            <v>Closed</v>
          </cell>
          <cell r="Y1158" t="str">
            <v>P2</v>
          </cell>
        </row>
        <row r="1159">
          <cell r="P1159" t="str">
            <v>ICRW-IVE</v>
          </cell>
          <cell r="R1159">
            <v>45352</v>
          </cell>
          <cell r="U1159">
            <v>4</v>
          </cell>
          <cell r="V1159" t="str">
            <v>Closed</v>
          </cell>
          <cell r="Y1159" t="str">
            <v>P1</v>
          </cell>
        </row>
        <row r="1160">
          <cell r="P1160" t="str">
            <v/>
          </cell>
          <cell r="R1160">
            <v>45355</v>
          </cell>
          <cell r="U1160">
            <v>10</v>
          </cell>
          <cell r="V1160" t="str">
            <v>Closed</v>
          </cell>
          <cell r="Y1160" t="str">
            <v>P3</v>
          </cell>
        </row>
        <row r="1161">
          <cell r="P1161" t="str">
            <v>ICRW-IVE</v>
          </cell>
          <cell r="R1161">
            <v>45356</v>
          </cell>
          <cell r="U1161">
            <v>12</v>
          </cell>
          <cell r="V1161" t="str">
            <v>Closed</v>
          </cell>
          <cell r="Y1161" t="str">
            <v>P3</v>
          </cell>
        </row>
        <row r="1162">
          <cell r="P1162" t="str">
            <v>ICRW-IVE</v>
          </cell>
          <cell r="R1162">
            <v>45356</v>
          </cell>
          <cell r="U1162">
            <v>0</v>
          </cell>
          <cell r="V1162" t="str">
            <v>Closed</v>
          </cell>
          <cell r="Y1162" t="str">
            <v>P3</v>
          </cell>
        </row>
        <row r="1163">
          <cell r="P1163" t="str">
            <v>ICRW-IVE</v>
          </cell>
          <cell r="R1163">
            <v>45356</v>
          </cell>
          <cell r="U1163">
            <v>6</v>
          </cell>
          <cell r="V1163" t="str">
            <v>Closed</v>
          </cell>
          <cell r="Y1163" t="str">
            <v>P3</v>
          </cell>
        </row>
        <row r="1164">
          <cell r="P1164" t="str">
            <v>ICRW-IVE</v>
          </cell>
          <cell r="R1164">
            <v>45357</v>
          </cell>
          <cell r="U1164">
            <v>1</v>
          </cell>
          <cell r="V1164" t="str">
            <v>Closed</v>
          </cell>
          <cell r="Y1164" t="str">
            <v>P2</v>
          </cell>
        </row>
        <row r="1165">
          <cell r="P1165" t="str">
            <v>ICRW-IVE</v>
          </cell>
          <cell r="R1165">
            <v>45358</v>
          </cell>
          <cell r="U1165">
            <v>4</v>
          </cell>
          <cell r="V1165" t="str">
            <v>Closed</v>
          </cell>
          <cell r="Y1165" t="str">
            <v>P2</v>
          </cell>
        </row>
        <row r="1166">
          <cell r="P1166" t="str">
            <v/>
          </cell>
          <cell r="R1166">
            <v>45359</v>
          </cell>
          <cell r="U1166">
            <v>66</v>
          </cell>
          <cell r="V1166" t="str">
            <v>Closed</v>
          </cell>
          <cell r="Y1166" t="str">
            <v>P2</v>
          </cell>
        </row>
        <row r="1167">
          <cell r="P1167" t="str">
            <v>ICRW-IVE</v>
          </cell>
          <cell r="R1167">
            <v>45359</v>
          </cell>
          <cell r="U1167">
            <v>31</v>
          </cell>
          <cell r="V1167" t="str">
            <v>Closed</v>
          </cell>
          <cell r="Y1167" t="str">
            <v>P3</v>
          </cell>
        </row>
        <row r="1168">
          <cell r="P1168" t="str">
            <v>ICRW-IVE</v>
          </cell>
          <cell r="R1168">
            <v>45362</v>
          </cell>
          <cell r="U1168">
            <v>2</v>
          </cell>
          <cell r="V1168" t="str">
            <v>Closed</v>
          </cell>
          <cell r="Y1168" t="str">
            <v>P2</v>
          </cell>
        </row>
        <row r="1169">
          <cell r="P1169" t="str">
            <v>ICRW-IVE</v>
          </cell>
          <cell r="R1169">
            <v>45362</v>
          </cell>
          <cell r="U1169">
            <v>11</v>
          </cell>
          <cell r="V1169" t="str">
            <v>Closed</v>
          </cell>
          <cell r="Y1169" t="str">
            <v>P3</v>
          </cell>
        </row>
        <row r="1170">
          <cell r="P1170" t="str">
            <v>ICRW-IVE</v>
          </cell>
          <cell r="R1170">
            <v>45363</v>
          </cell>
          <cell r="U1170">
            <v>3</v>
          </cell>
          <cell r="V1170" t="str">
            <v>Closed</v>
          </cell>
          <cell r="Y1170" t="str">
            <v>P1</v>
          </cell>
        </row>
        <row r="1171">
          <cell r="P1171" t="str">
            <v>ICRW-IVE</v>
          </cell>
          <cell r="R1171">
            <v>45363</v>
          </cell>
          <cell r="U1171">
            <v>7</v>
          </cell>
          <cell r="V1171" t="str">
            <v>Closed</v>
          </cell>
          <cell r="Y1171" t="str">
            <v>P1</v>
          </cell>
        </row>
        <row r="1172">
          <cell r="P1172" t="str">
            <v>ICRW-IVE</v>
          </cell>
          <cell r="R1172">
            <v>45363</v>
          </cell>
          <cell r="U1172">
            <v>2</v>
          </cell>
          <cell r="V1172" t="str">
            <v>Closed</v>
          </cell>
          <cell r="Y1172" t="str">
            <v>P1</v>
          </cell>
        </row>
        <row r="1173">
          <cell r="P1173" t="str">
            <v>ICRW-IVE</v>
          </cell>
          <cell r="R1173">
            <v>45364</v>
          </cell>
          <cell r="U1173">
            <v>6</v>
          </cell>
          <cell r="V1173" t="str">
            <v>Closed</v>
          </cell>
          <cell r="Y1173" t="str">
            <v>P3</v>
          </cell>
        </row>
        <row r="1174">
          <cell r="P1174" t="str">
            <v>ICRW-IVE</v>
          </cell>
          <cell r="R1174">
            <v>45364</v>
          </cell>
          <cell r="U1174">
            <v>5</v>
          </cell>
          <cell r="V1174" t="str">
            <v>Closed</v>
          </cell>
          <cell r="Y1174" t="str">
            <v>P3</v>
          </cell>
        </row>
        <row r="1175">
          <cell r="P1175" t="str">
            <v>ICRW-IVE</v>
          </cell>
          <cell r="R1175">
            <v>45364</v>
          </cell>
          <cell r="U1175">
            <v>8</v>
          </cell>
          <cell r="V1175" t="str">
            <v>Closed</v>
          </cell>
          <cell r="Y1175" t="str">
            <v>P1</v>
          </cell>
        </row>
        <row r="1176">
          <cell r="P1176" t="str">
            <v>ICRW-IVE</v>
          </cell>
          <cell r="R1176">
            <v>45364</v>
          </cell>
          <cell r="U1176">
            <v>2</v>
          </cell>
          <cell r="V1176" t="str">
            <v>Closed</v>
          </cell>
          <cell r="Y1176" t="str">
            <v>P2</v>
          </cell>
        </row>
        <row r="1177">
          <cell r="P1177" t="str">
            <v>ICRW-IVE</v>
          </cell>
          <cell r="R1177">
            <v>45364</v>
          </cell>
          <cell r="U1177">
            <v>6</v>
          </cell>
          <cell r="V1177" t="str">
            <v>Closed</v>
          </cell>
          <cell r="Y1177" t="str">
            <v>P1</v>
          </cell>
        </row>
        <row r="1178">
          <cell r="P1178" t="str">
            <v>ICRW-IVE</v>
          </cell>
          <cell r="R1178">
            <v>45364</v>
          </cell>
          <cell r="U1178">
            <v>2</v>
          </cell>
          <cell r="V1178" t="str">
            <v>Closed</v>
          </cell>
          <cell r="Y1178" t="str">
            <v>P3</v>
          </cell>
        </row>
        <row r="1179">
          <cell r="P1179" t="str">
            <v>ICRW-IVE</v>
          </cell>
          <cell r="R1179">
            <v>45364</v>
          </cell>
          <cell r="U1179">
            <v>5</v>
          </cell>
          <cell r="V1179" t="str">
            <v>Closed</v>
          </cell>
          <cell r="Y1179" t="str">
            <v>P1</v>
          </cell>
        </row>
        <row r="1180">
          <cell r="P1180" t="str">
            <v>ICRW-IVE</v>
          </cell>
          <cell r="R1180">
            <v>45364</v>
          </cell>
          <cell r="U1180">
            <v>5</v>
          </cell>
          <cell r="V1180" t="str">
            <v>Closed</v>
          </cell>
          <cell r="Y1180" t="str">
            <v>P1</v>
          </cell>
        </row>
        <row r="1181">
          <cell r="P1181" t="str">
            <v>ICRW-IVE</v>
          </cell>
          <cell r="R1181">
            <v>45365</v>
          </cell>
          <cell r="U1181">
            <v>0</v>
          </cell>
          <cell r="V1181" t="str">
            <v>Closed</v>
          </cell>
          <cell r="Y1181" t="str">
            <v>P2</v>
          </cell>
        </row>
        <row r="1182">
          <cell r="P1182" t="str">
            <v>ICRW-IVE</v>
          </cell>
          <cell r="R1182">
            <v>45365</v>
          </cell>
          <cell r="U1182">
            <v>4</v>
          </cell>
          <cell r="V1182" t="str">
            <v>Closed</v>
          </cell>
          <cell r="Y1182" t="str">
            <v>P3</v>
          </cell>
        </row>
        <row r="1183">
          <cell r="P1183" t="str">
            <v>ICRW-IVE</v>
          </cell>
          <cell r="R1183">
            <v>45365</v>
          </cell>
          <cell r="U1183">
            <v>7</v>
          </cell>
          <cell r="V1183" t="str">
            <v>Closed</v>
          </cell>
          <cell r="Y1183" t="str">
            <v>P3</v>
          </cell>
        </row>
        <row r="1184">
          <cell r="P1184" t="str">
            <v>ICRW-IVE</v>
          </cell>
          <cell r="R1184">
            <v>45366</v>
          </cell>
          <cell r="U1184">
            <v>0</v>
          </cell>
          <cell r="V1184" t="str">
            <v>Closed</v>
          </cell>
          <cell r="Y1184" t="str">
            <v>P2</v>
          </cell>
        </row>
        <row r="1185">
          <cell r="P1185" t="str">
            <v>ICRW-IVE</v>
          </cell>
          <cell r="R1185">
            <v>45369</v>
          </cell>
          <cell r="U1185">
            <v>1</v>
          </cell>
          <cell r="V1185" t="str">
            <v>Closed</v>
          </cell>
          <cell r="Y1185" t="str">
            <v>P3</v>
          </cell>
        </row>
        <row r="1186">
          <cell r="P1186" t="str">
            <v>ICRW-IVE</v>
          </cell>
          <cell r="R1186">
            <v>45369</v>
          </cell>
          <cell r="U1186" t="str">
            <v/>
          </cell>
          <cell r="V1186" t="str">
            <v>Active</v>
          </cell>
          <cell r="Y1186" t="str">
            <v>P3</v>
          </cell>
        </row>
        <row r="1187">
          <cell r="P1187" t="str">
            <v>ICRW-IVE</v>
          </cell>
          <cell r="R1187">
            <v>45369</v>
          </cell>
          <cell r="U1187">
            <v>1</v>
          </cell>
          <cell r="V1187" t="str">
            <v>Closed</v>
          </cell>
          <cell r="Y1187" t="str">
            <v>P2</v>
          </cell>
        </row>
        <row r="1188">
          <cell r="P1188" t="str">
            <v/>
          </cell>
          <cell r="R1188">
            <v>45370</v>
          </cell>
          <cell r="U1188">
            <v>9</v>
          </cell>
          <cell r="V1188" t="str">
            <v>Closed</v>
          </cell>
          <cell r="Y1188" t="str">
            <v>P3</v>
          </cell>
        </row>
        <row r="1189">
          <cell r="P1189" t="str">
            <v/>
          </cell>
          <cell r="R1189">
            <v>45370</v>
          </cell>
          <cell r="U1189">
            <v>55</v>
          </cell>
          <cell r="V1189" t="str">
            <v>Closed</v>
          </cell>
          <cell r="Y1189" t="str">
            <v>P2</v>
          </cell>
        </row>
        <row r="1190">
          <cell r="P1190" t="str">
            <v>ICRW-IVE</v>
          </cell>
          <cell r="R1190">
            <v>45370</v>
          </cell>
          <cell r="U1190">
            <v>9</v>
          </cell>
          <cell r="V1190" t="str">
            <v>Closed</v>
          </cell>
          <cell r="Y1190" t="str">
            <v>P3</v>
          </cell>
        </row>
        <row r="1191">
          <cell r="P1191" t="str">
            <v>ICRW-IVE</v>
          </cell>
          <cell r="R1191">
            <v>45371</v>
          </cell>
          <cell r="U1191">
            <v>12</v>
          </cell>
          <cell r="V1191" t="str">
            <v>Closed</v>
          </cell>
          <cell r="Y1191" t="str">
            <v>P2</v>
          </cell>
        </row>
        <row r="1192">
          <cell r="P1192" t="str">
            <v>ICRW-IVE</v>
          </cell>
          <cell r="R1192">
            <v>45371</v>
          </cell>
          <cell r="U1192">
            <v>1</v>
          </cell>
          <cell r="V1192" t="str">
            <v>Closed</v>
          </cell>
          <cell r="Y1192" t="str">
            <v>P3</v>
          </cell>
        </row>
        <row r="1193">
          <cell r="P1193" t="str">
            <v/>
          </cell>
          <cell r="R1193">
            <v>45371</v>
          </cell>
          <cell r="U1193" t="str">
            <v/>
          </cell>
          <cell r="V1193" t="str">
            <v>Active</v>
          </cell>
          <cell r="Y1193" t="str">
            <v>P2</v>
          </cell>
        </row>
        <row r="1194">
          <cell r="P1194" t="str">
            <v>ICRW-IVE</v>
          </cell>
          <cell r="R1194">
            <v>45372</v>
          </cell>
          <cell r="U1194">
            <v>25</v>
          </cell>
          <cell r="V1194" t="str">
            <v>Closed</v>
          </cell>
          <cell r="Y1194" t="str">
            <v>P3</v>
          </cell>
        </row>
        <row r="1195">
          <cell r="P1195" t="str">
            <v/>
          </cell>
          <cell r="R1195">
            <v>45372</v>
          </cell>
          <cell r="U1195">
            <v>7</v>
          </cell>
          <cell r="V1195" t="str">
            <v>Closed</v>
          </cell>
          <cell r="Y1195" t="str">
            <v>P3</v>
          </cell>
        </row>
        <row r="1196">
          <cell r="P1196" t="str">
            <v>ICRW-IVE</v>
          </cell>
          <cell r="R1196">
            <v>45372</v>
          </cell>
          <cell r="U1196">
            <v>4</v>
          </cell>
          <cell r="V1196" t="str">
            <v>Closed</v>
          </cell>
          <cell r="Y1196" t="str">
            <v>P3</v>
          </cell>
        </row>
        <row r="1197">
          <cell r="P1197" t="str">
            <v>ICRW-IVE</v>
          </cell>
          <cell r="R1197">
            <v>45373</v>
          </cell>
          <cell r="U1197">
            <v>37</v>
          </cell>
          <cell r="V1197" t="str">
            <v>Closed</v>
          </cell>
          <cell r="Y1197" t="str">
            <v>P3</v>
          </cell>
        </row>
        <row r="1198">
          <cell r="P1198" t="str">
            <v>ICRW-IVE</v>
          </cell>
          <cell r="R1198">
            <v>45373</v>
          </cell>
          <cell r="U1198">
            <v>9</v>
          </cell>
          <cell r="V1198" t="str">
            <v>Closed</v>
          </cell>
          <cell r="Y1198" t="str">
            <v>P3</v>
          </cell>
        </row>
        <row r="1199">
          <cell r="P1199" t="str">
            <v/>
          </cell>
          <cell r="R1199">
            <v>45373</v>
          </cell>
          <cell r="U1199">
            <v>37</v>
          </cell>
          <cell r="V1199" t="str">
            <v>Closed</v>
          </cell>
          <cell r="Y1199" t="str">
            <v>P3</v>
          </cell>
        </row>
        <row r="1200">
          <cell r="P1200" t="str">
            <v/>
          </cell>
          <cell r="R1200">
            <v>45376</v>
          </cell>
          <cell r="U1200">
            <v>21</v>
          </cell>
          <cell r="V1200" t="str">
            <v>Closed</v>
          </cell>
          <cell r="Y1200" t="str">
            <v>P2</v>
          </cell>
        </row>
        <row r="1201">
          <cell r="P1201" t="str">
            <v>ICRW-IVE</v>
          </cell>
          <cell r="R1201">
            <v>45376</v>
          </cell>
          <cell r="U1201">
            <v>15</v>
          </cell>
          <cell r="V1201" t="str">
            <v>Closed</v>
          </cell>
          <cell r="Y1201" t="str">
            <v>P3</v>
          </cell>
        </row>
        <row r="1202">
          <cell r="P1202" t="str">
            <v>ICRW-IVE</v>
          </cell>
          <cell r="R1202">
            <v>45378</v>
          </cell>
          <cell r="U1202">
            <v>9</v>
          </cell>
          <cell r="V1202" t="str">
            <v>Closed</v>
          </cell>
          <cell r="Y1202" t="str">
            <v>P2</v>
          </cell>
        </row>
        <row r="1203">
          <cell r="P1203" t="str">
            <v>ICRW-IVE</v>
          </cell>
          <cell r="R1203">
            <v>45378</v>
          </cell>
          <cell r="U1203">
            <v>10</v>
          </cell>
          <cell r="V1203" t="str">
            <v>Closed</v>
          </cell>
          <cell r="Y1203" t="str">
            <v>P3</v>
          </cell>
        </row>
        <row r="1204">
          <cell r="P1204" t="str">
            <v>ICRW-IVE</v>
          </cell>
          <cell r="R1204">
            <v>45378</v>
          </cell>
          <cell r="U1204">
            <v>33</v>
          </cell>
          <cell r="V1204" t="str">
            <v>Closed</v>
          </cell>
          <cell r="Y1204" t="str">
            <v>P2</v>
          </cell>
        </row>
        <row r="1205">
          <cell r="P1205" t="str">
            <v>ICRW-IVE</v>
          </cell>
          <cell r="R1205">
            <v>45379</v>
          </cell>
          <cell r="U1205">
            <v>13</v>
          </cell>
          <cell r="V1205" t="str">
            <v>Closed</v>
          </cell>
          <cell r="Y1205" t="str">
            <v>P2</v>
          </cell>
        </row>
        <row r="1206">
          <cell r="P1206" t="str">
            <v>ICRW-IVE</v>
          </cell>
          <cell r="R1206">
            <v>45379</v>
          </cell>
          <cell r="U1206">
            <v>13</v>
          </cell>
          <cell r="V1206" t="str">
            <v>Closed</v>
          </cell>
          <cell r="Y1206" t="str">
            <v>P3</v>
          </cell>
        </row>
        <row r="1207">
          <cell r="P1207" t="str">
            <v>ICRW-IVE</v>
          </cell>
          <cell r="R1207">
            <v>45380</v>
          </cell>
          <cell r="U1207">
            <v>4</v>
          </cell>
          <cell r="V1207" t="str">
            <v>Closed</v>
          </cell>
          <cell r="Y1207" t="str">
            <v>P3</v>
          </cell>
        </row>
        <row r="1208">
          <cell r="P1208" t="str">
            <v>ICRW-IVE</v>
          </cell>
          <cell r="R1208">
            <v>45380</v>
          </cell>
          <cell r="U1208">
            <v>3</v>
          </cell>
          <cell r="V1208" t="str">
            <v>Closed</v>
          </cell>
          <cell r="Y1208" t="str">
            <v>P3</v>
          </cell>
        </row>
        <row r="1209">
          <cell r="P1209" t="str">
            <v>ICRW-IVE</v>
          </cell>
          <cell r="R1209">
            <v>45384</v>
          </cell>
          <cell r="U1209">
            <v>7</v>
          </cell>
          <cell r="V1209" t="str">
            <v>Closed</v>
          </cell>
          <cell r="Y1209" t="str">
            <v>P2</v>
          </cell>
        </row>
        <row r="1210">
          <cell r="P1210" t="str">
            <v>ICRW-IVE</v>
          </cell>
          <cell r="R1210">
            <v>45384</v>
          </cell>
          <cell r="U1210">
            <v>3</v>
          </cell>
          <cell r="V1210" t="str">
            <v>Closed</v>
          </cell>
          <cell r="Y1210" t="str">
            <v>P3</v>
          </cell>
        </row>
        <row r="1211">
          <cell r="P1211" t="str">
            <v/>
          </cell>
          <cell r="R1211">
            <v>45386</v>
          </cell>
          <cell r="U1211">
            <v>39</v>
          </cell>
          <cell r="V1211" t="str">
            <v>Closed</v>
          </cell>
          <cell r="Y1211" t="str">
            <v>P3</v>
          </cell>
        </row>
        <row r="1212">
          <cell r="P1212" t="str">
            <v/>
          </cell>
          <cell r="R1212">
            <v>45386</v>
          </cell>
          <cell r="U1212">
            <v>40</v>
          </cell>
          <cell r="V1212" t="str">
            <v>Closed</v>
          </cell>
          <cell r="Y1212" t="str">
            <v>P3</v>
          </cell>
        </row>
        <row r="1213">
          <cell r="P1213" t="str">
            <v>ICRW-IVE</v>
          </cell>
          <cell r="R1213">
            <v>45386</v>
          </cell>
          <cell r="U1213">
            <v>64</v>
          </cell>
          <cell r="V1213" t="str">
            <v>Closed</v>
          </cell>
          <cell r="Y1213" t="str">
            <v>P3</v>
          </cell>
        </row>
        <row r="1214">
          <cell r="P1214" t="str">
            <v>ICRW-IVE</v>
          </cell>
          <cell r="R1214">
            <v>45386</v>
          </cell>
          <cell r="U1214">
            <v>4</v>
          </cell>
          <cell r="V1214" t="str">
            <v>Closed</v>
          </cell>
          <cell r="Y1214" t="str">
            <v>P3</v>
          </cell>
        </row>
        <row r="1215">
          <cell r="P1215" t="str">
            <v>ICRW-IVE</v>
          </cell>
          <cell r="R1215">
            <v>45387</v>
          </cell>
          <cell r="U1215">
            <v>3</v>
          </cell>
          <cell r="V1215" t="str">
            <v>Closed</v>
          </cell>
          <cell r="Y1215" t="str">
            <v>P3</v>
          </cell>
        </row>
        <row r="1216">
          <cell r="P1216" t="str">
            <v>ICRW-IVE</v>
          </cell>
          <cell r="R1216">
            <v>45390</v>
          </cell>
          <cell r="U1216">
            <v>2</v>
          </cell>
          <cell r="V1216" t="str">
            <v>Closed</v>
          </cell>
          <cell r="Y1216" t="str">
            <v>P2</v>
          </cell>
        </row>
        <row r="1217">
          <cell r="P1217" t="str">
            <v>ICRW-IVE</v>
          </cell>
          <cell r="R1217">
            <v>45390</v>
          </cell>
          <cell r="U1217">
            <v>0</v>
          </cell>
          <cell r="V1217" t="str">
            <v>Closed</v>
          </cell>
          <cell r="Y1217" t="str">
            <v>P3</v>
          </cell>
        </row>
        <row r="1218">
          <cell r="P1218" t="str">
            <v>ICRW-IVE</v>
          </cell>
          <cell r="R1218">
            <v>45391</v>
          </cell>
          <cell r="U1218">
            <v>12</v>
          </cell>
          <cell r="V1218" t="str">
            <v>Closed</v>
          </cell>
          <cell r="Y1218" t="str">
            <v>P3</v>
          </cell>
        </row>
        <row r="1219">
          <cell r="P1219" t="str">
            <v>ICRW-IVE</v>
          </cell>
          <cell r="R1219">
            <v>45392</v>
          </cell>
          <cell r="U1219">
            <v>10</v>
          </cell>
          <cell r="V1219" t="str">
            <v>Closed</v>
          </cell>
          <cell r="Y1219" t="str">
            <v>P3</v>
          </cell>
        </row>
        <row r="1220">
          <cell r="P1220" t="str">
            <v>ICRW-IVE</v>
          </cell>
          <cell r="R1220">
            <v>45392</v>
          </cell>
          <cell r="U1220" t="str">
            <v/>
          </cell>
          <cell r="V1220" t="str">
            <v>Active</v>
          </cell>
          <cell r="Y1220" t="str">
            <v>P2</v>
          </cell>
        </row>
        <row r="1221">
          <cell r="P1221" t="str">
            <v>ICRW-IVE</v>
          </cell>
          <cell r="R1221">
            <v>45392</v>
          </cell>
          <cell r="U1221">
            <v>40</v>
          </cell>
          <cell r="V1221" t="str">
            <v>Closed</v>
          </cell>
          <cell r="Y1221" t="str">
            <v>P3</v>
          </cell>
        </row>
        <row r="1222">
          <cell r="P1222" t="str">
            <v>ICRW-IVE</v>
          </cell>
          <cell r="R1222">
            <v>45393</v>
          </cell>
          <cell r="U1222">
            <v>50</v>
          </cell>
          <cell r="V1222" t="str">
            <v>Closed</v>
          </cell>
          <cell r="Y1222" t="str">
            <v>P3</v>
          </cell>
        </row>
        <row r="1223">
          <cell r="P1223" t="str">
            <v>ICRW-IVE</v>
          </cell>
          <cell r="R1223">
            <v>45394</v>
          </cell>
          <cell r="U1223" t="str">
            <v/>
          </cell>
          <cell r="V1223" t="str">
            <v>Active</v>
          </cell>
          <cell r="Y1223" t="str">
            <v>P2</v>
          </cell>
        </row>
        <row r="1224">
          <cell r="P1224" t="str">
            <v>ICRW-IVE</v>
          </cell>
          <cell r="R1224">
            <v>45394</v>
          </cell>
          <cell r="U1224">
            <v>4</v>
          </cell>
          <cell r="V1224" t="str">
            <v>Closed</v>
          </cell>
          <cell r="Y1224" t="str">
            <v>P3</v>
          </cell>
        </row>
        <row r="1225">
          <cell r="P1225" t="str">
            <v>ICRW-IVE</v>
          </cell>
          <cell r="R1225">
            <v>45394</v>
          </cell>
          <cell r="U1225">
            <v>4</v>
          </cell>
          <cell r="V1225" t="str">
            <v>Closed</v>
          </cell>
          <cell r="Y1225" t="str">
            <v>P3</v>
          </cell>
        </row>
        <row r="1226">
          <cell r="P1226" t="str">
            <v>ICRW-IVE</v>
          </cell>
          <cell r="R1226">
            <v>45397</v>
          </cell>
          <cell r="U1226">
            <v>9</v>
          </cell>
          <cell r="V1226" t="str">
            <v>Closed</v>
          </cell>
          <cell r="Y1226" t="str">
            <v>P3</v>
          </cell>
        </row>
        <row r="1227">
          <cell r="P1227" t="str">
            <v>ICRW-IVE</v>
          </cell>
          <cell r="R1227">
            <v>45397</v>
          </cell>
          <cell r="U1227">
            <v>1</v>
          </cell>
          <cell r="V1227" t="str">
            <v>Closed</v>
          </cell>
          <cell r="Y1227" t="str">
            <v>P1</v>
          </cell>
        </row>
        <row r="1228">
          <cell r="P1228" t="str">
            <v>ICRW-IVE</v>
          </cell>
          <cell r="R1228">
            <v>45398</v>
          </cell>
          <cell r="U1228">
            <v>1</v>
          </cell>
          <cell r="V1228" t="str">
            <v>Closed</v>
          </cell>
          <cell r="Y1228" t="str">
            <v>P2</v>
          </cell>
        </row>
        <row r="1229">
          <cell r="P1229" t="str">
            <v>ICRW-IVE</v>
          </cell>
          <cell r="R1229">
            <v>45398</v>
          </cell>
          <cell r="U1229">
            <v>0</v>
          </cell>
          <cell r="V1229" t="str">
            <v>Closed</v>
          </cell>
          <cell r="Y1229" t="str">
            <v>P3</v>
          </cell>
        </row>
        <row r="1230">
          <cell r="P1230" t="str">
            <v/>
          </cell>
          <cell r="R1230">
            <v>45398</v>
          </cell>
          <cell r="U1230">
            <v>6</v>
          </cell>
          <cell r="V1230" t="str">
            <v>Closed</v>
          </cell>
          <cell r="Y1230" t="str">
            <v>P2</v>
          </cell>
        </row>
        <row r="1231">
          <cell r="P1231" t="str">
            <v>ICRW-IVE</v>
          </cell>
          <cell r="R1231">
            <v>45398</v>
          </cell>
          <cell r="U1231">
            <v>6</v>
          </cell>
          <cell r="V1231" t="str">
            <v>Closed</v>
          </cell>
          <cell r="Y1231" t="str">
            <v>P2</v>
          </cell>
        </row>
        <row r="1232">
          <cell r="P1232" t="str">
            <v/>
          </cell>
          <cell r="R1232">
            <v>45399</v>
          </cell>
          <cell r="U1232" t="str">
            <v/>
          </cell>
          <cell r="V1232" t="str">
            <v>Active</v>
          </cell>
          <cell r="Y1232" t="str">
            <v>P2</v>
          </cell>
        </row>
        <row r="1233">
          <cell r="P1233" t="str">
            <v>ICRW-IVE</v>
          </cell>
          <cell r="R1233">
            <v>45399</v>
          </cell>
          <cell r="U1233">
            <v>29</v>
          </cell>
          <cell r="V1233" t="str">
            <v>Closed</v>
          </cell>
          <cell r="Y1233" t="str">
            <v>P2</v>
          </cell>
        </row>
        <row r="1234">
          <cell r="P1234" t="str">
            <v>ICRW-IVE</v>
          </cell>
          <cell r="R1234">
            <v>45399</v>
          </cell>
          <cell r="U1234">
            <v>16</v>
          </cell>
          <cell r="V1234" t="str">
            <v>Closed</v>
          </cell>
          <cell r="Y1234" t="str">
            <v>P2</v>
          </cell>
        </row>
        <row r="1235">
          <cell r="P1235" t="str">
            <v>ICRW-IVE</v>
          </cell>
          <cell r="R1235">
            <v>45400</v>
          </cell>
          <cell r="U1235">
            <v>10</v>
          </cell>
          <cell r="V1235" t="str">
            <v>Closed</v>
          </cell>
          <cell r="Y1235" t="str">
            <v>P3</v>
          </cell>
        </row>
        <row r="1236">
          <cell r="P1236" t="str">
            <v/>
          </cell>
          <cell r="R1236" t="str">
            <v/>
          </cell>
          <cell r="U1236" t="str">
            <v/>
          </cell>
          <cell r="V1236" t="str">
            <v/>
          </cell>
          <cell r="Y1236" t="str">
            <v>P3</v>
          </cell>
        </row>
        <row r="1237">
          <cell r="P1237" t="str">
            <v>ICRW-IVE</v>
          </cell>
          <cell r="R1237">
            <v>45400</v>
          </cell>
          <cell r="U1237">
            <v>7</v>
          </cell>
          <cell r="V1237" t="str">
            <v>Closed</v>
          </cell>
          <cell r="Y1237" t="str">
            <v>P3</v>
          </cell>
        </row>
        <row r="1238">
          <cell r="P1238" t="str">
            <v>ICRW-IVE</v>
          </cell>
          <cell r="R1238">
            <v>45401</v>
          </cell>
          <cell r="U1238">
            <v>32</v>
          </cell>
          <cell r="V1238" t="str">
            <v>Closed</v>
          </cell>
          <cell r="Y1238" t="str">
            <v>P2</v>
          </cell>
        </row>
        <row r="1239">
          <cell r="P1239" t="str">
            <v/>
          </cell>
          <cell r="R1239">
            <v>45401</v>
          </cell>
          <cell r="U1239">
            <v>28</v>
          </cell>
          <cell r="V1239" t="str">
            <v>Closed</v>
          </cell>
          <cell r="Y1239" t="str">
            <v>P3</v>
          </cell>
        </row>
        <row r="1240">
          <cell r="P1240" t="str">
            <v>ICRW-IVE</v>
          </cell>
          <cell r="R1240">
            <v>45404</v>
          </cell>
          <cell r="U1240" t="str">
            <v/>
          </cell>
          <cell r="V1240" t="str">
            <v>Active</v>
          </cell>
          <cell r="Y1240" t="str">
            <v>P3</v>
          </cell>
        </row>
        <row r="1241">
          <cell r="P1241" t="str">
            <v>ICRW-IVE</v>
          </cell>
          <cell r="R1241">
            <v>45404</v>
          </cell>
          <cell r="U1241">
            <v>23</v>
          </cell>
          <cell r="V1241" t="str">
            <v>Closed</v>
          </cell>
          <cell r="Y1241" t="str">
            <v>P3</v>
          </cell>
        </row>
        <row r="1242">
          <cell r="P1242" t="str">
            <v/>
          </cell>
          <cell r="R1242">
            <v>45405</v>
          </cell>
          <cell r="U1242">
            <v>2</v>
          </cell>
          <cell r="V1242" t="str">
            <v>Closed</v>
          </cell>
          <cell r="Y1242" t="str">
            <v>P2</v>
          </cell>
        </row>
        <row r="1243">
          <cell r="P1243" t="str">
            <v>ICRW-IVE</v>
          </cell>
          <cell r="R1243">
            <v>45405</v>
          </cell>
          <cell r="U1243" t="str">
            <v/>
          </cell>
          <cell r="V1243" t="str">
            <v>Active</v>
          </cell>
          <cell r="Y1243" t="str">
            <v>P3</v>
          </cell>
        </row>
        <row r="1244">
          <cell r="P1244" t="str">
            <v>ICRW-IVE</v>
          </cell>
          <cell r="R1244">
            <v>45405</v>
          </cell>
          <cell r="U1244">
            <v>6</v>
          </cell>
          <cell r="V1244" t="str">
            <v>Closed</v>
          </cell>
          <cell r="Y1244" t="str">
            <v>P3</v>
          </cell>
        </row>
        <row r="1245">
          <cell r="P1245" t="str">
            <v>ICRW-IVE</v>
          </cell>
          <cell r="R1245">
            <v>45406</v>
          </cell>
          <cell r="U1245">
            <v>44</v>
          </cell>
          <cell r="V1245" t="str">
            <v>Closed</v>
          </cell>
          <cell r="Y1245" t="str">
            <v>P2</v>
          </cell>
        </row>
        <row r="1246">
          <cell r="P1246" t="str">
            <v>ICRW-IVE</v>
          </cell>
          <cell r="R1246">
            <v>45406</v>
          </cell>
          <cell r="U1246">
            <v>0</v>
          </cell>
          <cell r="V1246" t="str">
            <v>Closed</v>
          </cell>
          <cell r="Y1246" t="str">
            <v>P2</v>
          </cell>
        </row>
        <row r="1247">
          <cell r="P1247" t="str">
            <v>ICRW-IVE</v>
          </cell>
          <cell r="R1247">
            <v>45406</v>
          </cell>
          <cell r="U1247">
            <v>5</v>
          </cell>
          <cell r="V1247" t="str">
            <v>Closed</v>
          </cell>
          <cell r="Y1247" t="str">
            <v>P2</v>
          </cell>
        </row>
        <row r="1248">
          <cell r="P1248" t="str">
            <v>ICRW-IVE</v>
          </cell>
          <cell r="R1248">
            <v>45406</v>
          </cell>
          <cell r="U1248">
            <v>8</v>
          </cell>
          <cell r="V1248" t="str">
            <v>Closed</v>
          </cell>
          <cell r="Y1248" t="str">
            <v>P2</v>
          </cell>
        </row>
        <row r="1249">
          <cell r="P1249" t="str">
            <v>ICRW-IVE</v>
          </cell>
          <cell r="R1249">
            <v>45406</v>
          </cell>
          <cell r="U1249">
            <v>13</v>
          </cell>
          <cell r="V1249" t="str">
            <v>Closed</v>
          </cell>
          <cell r="Y1249" t="str">
            <v>P2</v>
          </cell>
        </row>
        <row r="1250">
          <cell r="P1250" t="str">
            <v>ICRW-IVE</v>
          </cell>
          <cell r="R1250">
            <v>45407</v>
          </cell>
          <cell r="U1250">
            <v>6</v>
          </cell>
          <cell r="V1250" t="str">
            <v>Closed</v>
          </cell>
          <cell r="Y1250" t="str">
            <v>P2</v>
          </cell>
        </row>
        <row r="1251">
          <cell r="P1251" t="str">
            <v>ICRW-IVE</v>
          </cell>
          <cell r="R1251">
            <v>45407</v>
          </cell>
          <cell r="U1251">
            <v>32</v>
          </cell>
          <cell r="V1251" t="str">
            <v>Closed</v>
          </cell>
          <cell r="Y1251" t="str">
            <v>P2</v>
          </cell>
        </row>
        <row r="1252">
          <cell r="P1252" t="str">
            <v>ICRW-IVE</v>
          </cell>
          <cell r="R1252">
            <v>45407</v>
          </cell>
          <cell r="U1252">
            <v>10</v>
          </cell>
          <cell r="V1252" t="str">
            <v>Closed</v>
          </cell>
          <cell r="Y1252" t="str">
            <v>P2</v>
          </cell>
        </row>
        <row r="1253">
          <cell r="P1253" t="str">
            <v/>
          </cell>
          <cell r="R1253">
            <v>45408</v>
          </cell>
          <cell r="U1253">
            <v>0</v>
          </cell>
          <cell r="V1253" t="str">
            <v>Closed</v>
          </cell>
          <cell r="Y1253" t="str">
            <v>P3</v>
          </cell>
        </row>
        <row r="1254">
          <cell r="P1254" t="str">
            <v>ICRW-IVE</v>
          </cell>
          <cell r="R1254">
            <v>45411</v>
          </cell>
          <cell r="U1254">
            <v>1</v>
          </cell>
          <cell r="V1254" t="str">
            <v>Closed</v>
          </cell>
          <cell r="Y1254" t="str">
            <v>P2</v>
          </cell>
        </row>
        <row r="1255">
          <cell r="P1255" t="str">
            <v/>
          </cell>
          <cell r="R1255">
            <v>45411</v>
          </cell>
          <cell r="U1255">
            <v>1</v>
          </cell>
          <cell r="V1255" t="str">
            <v>Closed</v>
          </cell>
          <cell r="Y1255" t="str">
            <v>P2</v>
          </cell>
        </row>
        <row r="1256">
          <cell r="P1256" t="str">
            <v>ICRW-IVE</v>
          </cell>
          <cell r="R1256">
            <v>45412</v>
          </cell>
          <cell r="U1256">
            <v>6</v>
          </cell>
          <cell r="V1256" t="str">
            <v>Closed</v>
          </cell>
          <cell r="Y1256" t="str">
            <v>P3</v>
          </cell>
        </row>
        <row r="1257">
          <cell r="P1257" t="str">
            <v>ICRW-IVE</v>
          </cell>
          <cell r="R1257">
            <v>45413</v>
          </cell>
          <cell r="U1257">
            <v>1</v>
          </cell>
          <cell r="V1257" t="str">
            <v>Closed</v>
          </cell>
          <cell r="Y1257" t="str">
            <v>P2</v>
          </cell>
        </row>
        <row r="1258">
          <cell r="P1258" t="str">
            <v>ICRW-IVE</v>
          </cell>
          <cell r="R1258">
            <v>45413</v>
          </cell>
          <cell r="U1258">
            <v>5</v>
          </cell>
          <cell r="V1258" t="str">
            <v>Closed</v>
          </cell>
          <cell r="Y1258" t="str">
            <v>P3</v>
          </cell>
        </row>
        <row r="1259">
          <cell r="P1259" t="str">
            <v>ICRW-IVE</v>
          </cell>
          <cell r="R1259">
            <v>45413</v>
          </cell>
          <cell r="U1259">
            <v>2</v>
          </cell>
          <cell r="V1259" t="str">
            <v>Closed</v>
          </cell>
          <cell r="Y1259" t="str">
            <v>P3</v>
          </cell>
        </row>
        <row r="1260">
          <cell r="P1260" t="str">
            <v/>
          </cell>
          <cell r="R1260">
            <v>45414</v>
          </cell>
          <cell r="U1260">
            <v>18</v>
          </cell>
          <cell r="V1260" t="str">
            <v>Closed</v>
          </cell>
          <cell r="Y1260" t="str">
            <v>P2</v>
          </cell>
        </row>
        <row r="1261">
          <cell r="P1261" t="str">
            <v>ICRW-IVE</v>
          </cell>
          <cell r="R1261">
            <v>45414</v>
          </cell>
          <cell r="U1261">
            <v>4</v>
          </cell>
          <cell r="V1261" t="str">
            <v>Closed</v>
          </cell>
          <cell r="Y1261" t="str">
            <v>P2</v>
          </cell>
        </row>
        <row r="1262">
          <cell r="P1262" t="str">
            <v>ICRW-IVE</v>
          </cell>
          <cell r="R1262">
            <v>45414</v>
          </cell>
          <cell r="U1262">
            <v>14</v>
          </cell>
          <cell r="V1262" t="str">
            <v>Closed</v>
          </cell>
          <cell r="Y1262" t="str">
            <v>P2</v>
          </cell>
        </row>
        <row r="1263">
          <cell r="P1263" t="str">
            <v>ICRW-IVE</v>
          </cell>
          <cell r="R1263">
            <v>45415</v>
          </cell>
          <cell r="U1263">
            <v>4</v>
          </cell>
          <cell r="V1263" t="str">
            <v>Closed</v>
          </cell>
          <cell r="Y1263" t="str">
            <v>P3</v>
          </cell>
        </row>
        <row r="1264">
          <cell r="P1264" t="str">
            <v/>
          </cell>
          <cell r="R1264">
            <v>45415</v>
          </cell>
          <cell r="U1264">
            <v>5</v>
          </cell>
          <cell r="V1264" t="str">
            <v>Closed</v>
          </cell>
          <cell r="Y1264" t="str">
            <v>P2</v>
          </cell>
        </row>
        <row r="1265">
          <cell r="P1265" t="str">
            <v>ICRW-IVE</v>
          </cell>
          <cell r="R1265">
            <v>45415</v>
          </cell>
          <cell r="U1265">
            <v>5</v>
          </cell>
          <cell r="V1265" t="str">
            <v>Closed</v>
          </cell>
          <cell r="Y1265" t="str">
            <v>P2</v>
          </cell>
        </row>
        <row r="1266">
          <cell r="P1266" t="str">
            <v>ICRW-IVE</v>
          </cell>
          <cell r="R1266">
            <v>45415</v>
          </cell>
          <cell r="U1266">
            <v>6</v>
          </cell>
          <cell r="V1266" t="str">
            <v>Closed</v>
          </cell>
          <cell r="Y1266" t="str">
            <v>P3</v>
          </cell>
        </row>
        <row r="1267">
          <cell r="P1267" t="str">
            <v/>
          </cell>
          <cell r="R1267">
            <v>45418</v>
          </cell>
          <cell r="U1267">
            <v>9</v>
          </cell>
          <cell r="V1267" t="str">
            <v>Closed</v>
          </cell>
          <cell r="Y1267" t="str">
            <v>P3</v>
          </cell>
        </row>
        <row r="1268">
          <cell r="P1268" t="str">
            <v>ICRW-IVE</v>
          </cell>
          <cell r="R1268">
            <v>45418</v>
          </cell>
          <cell r="U1268">
            <v>1</v>
          </cell>
          <cell r="V1268" t="str">
            <v>Closed</v>
          </cell>
          <cell r="Y1268" t="str">
            <v>P2</v>
          </cell>
        </row>
        <row r="1269">
          <cell r="P1269" t="str">
            <v>ICRW-IVE</v>
          </cell>
          <cell r="R1269">
            <v>45418</v>
          </cell>
          <cell r="U1269">
            <v>1</v>
          </cell>
          <cell r="V1269" t="str">
            <v>Closed</v>
          </cell>
          <cell r="Y1269" t="str">
            <v>P3</v>
          </cell>
        </row>
        <row r="1270">
          <cell r="P1270" t="str">
            <v>ICRW-IVE</v>
          </cell>
          <cell r="R1270">
            <v>45419</v>
          </cell>
          <cell r="U1270">
            <v>21</v>
          </cell>
          <cell r="V1270" t="str">
            <v>Closed</v>
          </cell>
          <cell r="Y1270" t="str">
            <v>P2</v>
          </cell>
        </row>
        <row r="1271">
          <cell r="P1271" t="str">
            <v>ICRW-IVE</v>
          </cell>
          <cell r="R1271">
            <v>45419</v>
          </cell>
          <cell r="U1271">
            <v>55</v>
          </cell>
          <cell r="V1271" t="str">
            <v>Closed</v>
          </cell>
          <cell r="Y1271" t="str">
            <v>P3</v>
          </cell>
        </row>
        <row r="1272">
          <cell r="P1272" t="str">
            <v/>
          </cell>
          <cell r="R1272">
            <v>45419</v>
          </cell>
          <cell r="U1272">
            <v>22</v>
          </cell>
          <cell r="V1272" t="str">
            <v>Closed</v>
          </cell>
          <cell r="Y1272" t="str">
            <v>P3</v>
          </cell>
        </row>
        <row r="1273">
          <cell r="P1273" t="str">
            <v>ICRW-IVE</v>
          </cell>
          <cell r="R1273">
            <v>45420</v>
          </cell>
          <cell r="U1273">
            <v>0</v>
          </cell>
          <cell r="V1273" t="str">
            <v>Closed</v>
          </cell>
          <cell r="Y1273" t="str">
            <v>P3</v>
          </cell>
        </row>
        <row r="1274">
          <cell r="P1274" t="str">
            <v>ICRW-IVE</v>
          </cell>
          <cell r="R1274">
            <v>45420</v>
          </cell>
          <cell r="U1274">
            <v>26</v>
          </cell>
          <cell r="V1274" t="str">
            <v>Closed</v>
          </cell>
          <cell r="Y1274" t="str">
            <v>P3</v>
          </cell>
        </row>
        <row r="1275">
          <cell r="P1275" t="str">
            <v>ICRW-IVE</v>
          </cell>
          <cell r="R1275">
            <v>45421</v>
          </cell>
          <cell r="U1275">
            <v>11</v>
          </cell>
          <cell r="V1275" t="str">
            <v>Closed</v>
          </cell>
          <cell r="Y1275" t="str">
            <v>P3</v>
          </cell>
        </row>
        <row r="1276">
          <cell r="P1276" t="str">
            <v>ICRW-IVE</v>
          </cell>
          <cell r="R1276">
            <v>45421</v>
          </cell>
          <cell r="U1276">
            <v>4</v>
          </cell>
          <cell r="V1276" t="str">
            <v>Closed</v>
          </cell>
          <cell r="Y1276" t="str">
            <v>P3</v>
          </cell>
        </row>
        <row r="1277">
          <cell r="P1277" t="str">
            <v>ICRW-IVE</v>
          </cell>
          <cell r="R1277">
            <v>45421</v>
          </cell>
          <cell r="U1277">
            <v>5</v>
          </cell>
          <cell r="V1277" t="str">
            <v>Closed</v>
          </cell>
          <cell r="Y1277" t="str">
            <v>P3</v>
          </cell>
        </row>
        <row r="1278">
          <cell r="P1278" t="str">
            <v>ICRW-IVE</v>
          </cell>
          <cell r="R1278">
            <v>45422</v>
          </cell>
          <cell r="U1278">
            <v>0</v>
          </cell>
          <cell r="V1278" t="str">
            <v>Closed</v>
          </cell>
          <cell r="Y1278" t="str">
            <v>P2</v>
          </cell>
        </row>
        <row r="1279">
          <cell r="P1279" t="str">
            <v>ICRW-IVE</v>
          </cell>
          <cell r="R1279">
            <v>45425</v>
          </cell>
          <cell r="U1279">
            <v>11</v>
          </cell>
          <cell r="V1279" t="str">
            <v>Closed</v>
          </cell>
          <cell r="Y1279" t="str">
            <v>P3</v>
          </cell>
        </row>
        <row r="1280">
          <cell r="P1280" t="str">
            <v>ICRW-IVE</v>
          </cell>
          <cell r="R1280">
            <v>45425</v>
          </cell>
          <cell r="U1280">
            <v>7</v>
          </cell>
          <cell r="V1280" t="str">
            <v>Closed</v>
          </cell>
          <cell r="Y1280" t="str">
            <v>P2</v>
          </cell>
        </row>
        <row r="1281">
          <cell r="P1281" t="str">
            <v>ICRW-IVE</v>
          </cell>
          <cell r="R1281">
            <v>45425</v>
          </cell>
          <cell r="U1281">
            <v>3</v>
          </cell>
          <cell r="V1281" t="str">
            <v>Closed</v>
          </cell>
          <cell r="Y1281" t="str">
            <v>P1</v>
          </cell>
        </row>
        <row r="1282">
          <cell r="P1282" t="str">
            <v>ICRW-IVE</v>
          </cell>
          <cell r="R1282">
            <v>45426</v>
          </cell>
          <cell r="U1282">
            <v>1</v>
          </cell>
          <cell r="V1282" t="str">
            <v>Closed</v>
          </cell>
          <cell r="Y1282" t="str">
            <v>P3</v>
          </cell>
        </row>
        <row r="1283">
          <cell r="P1283" t="str">
            <v>ICRW-IVE</v>
          </cell>
          <cell r="R1283">
            <v>45426</v>
          </cell>
          <cell r="U1283">
            <v>6</v>
          </cell>
          <cell r="V1283" t="str">
            <v>Closed</v>
          </cell>
          <cell r="Y1283" t="str">
            <v>P2</v>
          </cell>
        </row>
        <row r="1284">
          <cell r="P1284" t="str">
            <v/>
          </cell>
          <cell r="R1284">
            <v>45427</v>
          </cell>
          <cell r="U1284">
            <v>1</v>
          </cell>
          <cell r="V1284" t="str">
            <v>Closed</v>
          </cell>
          <cell r="Y1284" t="str">
            <v>P2</v>
          </cell>
        </row>
        <row r="1285">
          <cell r="P1285" t="str">
            <v>ICRW-IVE</v>
          </cell>
          <cell r="R1285">
            <v>45427</v>
          </cell>
          <cell r="U1285">
            <v>1</v>
          </cell>
          <cell r="V1285" t="str">
            <v>Closed</v>
          </cell>
          <cell r="Y1285" t="str">
            <v>P2</v>
          </cell>
        </row>
        <row r="1286">
          <cell r="P1286" t="str">
            <v>ICRW-IVE</v>
          </cell>
          <cell r="R1286">
            <v>45427</v>
          </cell>
          <cell r="U1286">
            <v>5</v>
          </cell>
          <cell r="V1286" t="str">
            <v>Closed</v>
          </cell>
          <cell r="Y1286" t="str">
            <v>P3</v>
          </cell>
        </row>
        <row r="1287">
          <cell r="P1287" t="str">
            <v>ICRW-IVE</v>
          </cell>
          <cell r="R1287">
            <v>45428</v>
          </cell>
          <cell r="U1287">
            <v>8</v>
          </cell>
          <cell r="V1287" t="str">
            <v>Closed</v>
          </cell>
          <cell r="Y1287" t="str">
            <v>P3</v>
          </cell>
        </row>
        <row r="1288">
          <cell r="P1288" t="str">
            <v>ICRW-IVE</v>
          </cell>
          <cell r="R1288">
            <v>45428</v>
          </cell>
          <cell r="U1288">
            <v>8</v>
          </cell>
          <cell r="V1288" t="str">
            <v>Closed</v>
          </cell>
          <cell r="Y1288" t="str">
            <v>P3</v>
          </cell>
        </row>
        <row r="1289">
          <cell r="P1289" t="str">
            <v>ICRW-IVE</v>
          </cell>
          <cell r="R1289">
            <v>45428</v>
          </cell>
          <cell r="U1289">
            <v>8</v>
          </cell>
          <cell r="V1289" t="str">
            <v>Closed</v>
          </cell>
          <cell r="Y1289" t="str">
            <v>P3</v>
          </cell>
        </row>
        <row r="1290">
          <cell r="P1290" t="str">
            <v>ICRW-IVE</v>
          </cell>
          <cell r="R1290">
            <v>45428</v>
          </cell>
          <cell r="U1290">
            <v>1</v>
          </cell>
          <cell r="V1290" t="str">
            <v>Closed</v>
          </cell>
          <cell r="Y1290" t="str">
            <v>P3</v>
          </cell>
        </row>
        <row r="1291">
          <cell r="P1291" t="str">
            <v>ICRW-IVE</v>
          </cell>
          <cell r="R1291">
            <v>45429</v>
          </cell>
          <cell r="U1291">
            <v>4</v>
          </cell>
          <cell r="V1291" t="str">
            <v>Closed</v>
          </cell>
          <cell r="Y1291" t="str">
            <v>P3</v>
          </cell>
        </row>
        <row r="1292">
          <cell r="P1292" t="str">
            <v/>
          </cell>
          <cell r="R1292" t="str">
            <v/>
          </cell>
          <cell r="U1292" t="str">
            <v/>
          </cell>
          <cell r="V1292" t="str">
            <v/>
          </cell>
          <cell r="Y1292" t="str">
            <v>P3</v>
          </cell>
        </row>
        <row r="1293">
          <cell r="P1293" t="str">
            <v>ICRW-IVE</v>
          </cell>
          <cell r="R1293">
            <v>45429</v>
          </cell>
          <cell r="U1293">
            <v>3</v>
          </cell>
          <cell r="V1293" t="str">
            <v>Closed</v>
          </cell>
          <cell r="Y1293" t="str">
            <v>P3</v>
          </cell>
        </row>
        <row r="1294">
          <cell r="P1294" t="str">
            <v>ICRW-IVE</v>
          </cell>
          <cell r="R1294">
            <v>45432</v>
          </cell>
          <cell r="U1294">
            <v>18</v>
          </cell>
          <cell r="V1294" t="str">
            <v>Closed</v>
          </cell>
          <cell r="Y1294" t="str">
            <v>P3</v>
          </cell>
        </row>
        <row r="1295">
          <cell r="P1295" t="str">
            <v>ICRW-IVE</v>
          </cell>
          <cell r="R1295">
            <v>45432</v>
          </cell>
          <cell r="U1295">
            <v>2</v>
          </cell>
          <cell r="V1295" t="str">
            <v>Closed</v>
          </cell>
          <cell r="Y1295" t="str">
            <v>P3</v>
          </cell>
        </row>
        <row r="1296">
          <cell r="P1296" t="str">
            <v>ICRW-IVE</v>
          </cell>
          <cell r="R1296">
            <v>45432</v>
          </cell>
          <cell r="U1296">
            <v>6</v>
          </cell>
          <cell r="V1296" t="str">
            <v>Closed</v>
          </cell>
          <cell r="Y1296" t="str">
            <v>P3</v>
          </cell>
        </row>
        <row r="1297">
          <cell r="P1297" t="str">
            <v>ICRW-IVE</v>
          </cell>
          <cell r="R1297">
            <v>45432</v>
          </cell>
          <cell r="U1297">
            <v>3</v>
          </cell>
          <cell r="V1297" t="str">
            <v>Closed</v>
          </cell>
          <cell r="Y1297" t="str">
            <v>P3</v>
          </cell>
        </row>
        <row r="1298">
          <cell r="P1298" t="str">
            <v>ICRW-IVE</v>
          </cell>
          <cell r="R1298">
            <v>45432</v>
          </cell>
          <cell r="U1298">
            <v>9</v>
          </cell>
          <cell r="V1298" t="str">
            <v>Closed</v>
          </cell>
          <cell r="Y1298" t="str">
            <v>P2</v>
          </cell>
        </row>
        <row r="1299">
          <cell r="P1299" t="str">
            <v/>
          </cell>
          <cell r="R1299">
            <v>45432</v>
          </cell>
          <cell r="U1299">
            <v>7</v>
          </cell>
          <cell r="V1299" t="str">
            <v>Closed</v>
          </cell>
          <cell r="Y1299" t="str">
            <v>P2</v>
          </cell>
        </row>
        <row r="1300">
          <cell r="P1300" t="str">
            <v>ICRW-IVE</v>
          </cell>
          <cell r="R1300">
            <v>45432</v>
          </cell>
          <cell r="U1300">
            <v>2</v>
          </cell>
          <cell r="V1300" t="str">
            <v>Closed</v>
          </cell>
          <cell r="Y1300" t="str">
            <v>P2</v>
          </cell>
        </row>
        <row r="1301">
          <cell r="P1301" t="str">
            <v>ICRW-IVE</v>
          </cell>
          <cell r="R1301">
            <v>45433</v>
          </cell>
          <cell r="U1301">
            <v>10</v>
          </cell>
          <cell r="V1301" t="str">
            <v>Closed</v>
          </cell>
          <cell r="Y1301" t="str">
            <v>P3</v>
          </cell>
        </row>
        <row r="1302">
          <cell r="P1302" t="str">
            <v>ICRW-IVE</v>
          </cell>
          <cell r="R1302">
            <v>45434</v>
          </cell>
          <cell r="U1302" t="str">
            <v/>
          </cell>
          <cell r="V1302" t="str">
            <v>Active</v>
          </cell>
          <cell r="Y1302" t="str">
            <v>P2</v>
          </cell>
        </row>
        <row r="1303">
          <cell r="P1303" t="str">
            <v/>
          </cell>
          <cell r="R1303">
            <v>45434</v>
          </cell>
          <cell r="U1303" t="str">
            <v/>
          </cell>
          <cell r="V1303" t="str">
            <v>Active</v>
          </cell>
          <cell r="Y1303" t="str">
            <v>P2</v>
          </cell>
        </row>
        <row r="1304">
          <cell r="P1304" t="str">
            <v>ICRW-IVE</v>
          </cell>
          <cell r="R1304">
            <v>45434</v>
          </cell>
          <cell r="U1304">
            <v>10</v>
          </cell>
          <cell r="V1304" t="str">
            <v>Closed</v>
          </cell>
          <cell r="Y1304" t="str">
            <v>P3</v>
          </cell>
        </row>
        <row r="1305">
          <cell r="P1305" t="str">
            <v>ICRW-IVE</v>
          </cell>
          <cell r="R1305">
            <v>45434</v>
          </cell>
          <cell r="U1305">
            <v>1</v>
          </cell>
          <cell r="V1305" t="str">
            <v>Closed</v>
          </cell>
          <cell r="Y1305" t="str">
            <v>P2</v>
          </cell>
        </row>
        <row r="1306">
          <cell r="P1306" t="str">
            <v>ICRW-IVE</v>
          </cell>
          <cell r="R1306">
            <v>45435</v>
          </cell>
          <cell r="U1306">
            <v>5</v>
          </cell>
          <cell r="V1306" t="str">
            <v>Closed</v>
          </cell>
          <cell r="Y1306" t="str">
            <v>P2</v>
          </cell>
        </row>
        <row r="1307">
          <cell r="P1307" t="str">
            <v>ICRW-IVE</v>
          </cell>
          <cell r="R1307">
            <v>45435</v>
          </cell>
          <cell r="U1307">
            <v>17</v>
          </cell>
          <cell r="V1307" t="str">
            <v>Closed</v>
          </cell>
          <cell r="Y1307" t="str">
            <v>P2</v>
          </cell>
        </row>
        <row r="1308">
          <cell r="P1308" t="str">
            <v>ICRW-IVE</v>
          </cell>
          <cell r="R1308">
            <v>45435</v>
          </cell>
          <cell r="U1308">
            <v>12</v>
          </cell>
          <cell r="V1308" t="str">
            <v>Closed</v>
          </cell>
          <cell r="Y1308" t="str">
            <v>P2</v>
          </cell>
        </row>
        <row r="1309">
          <cell r="P1309" t="str">
            <v>ICRW-IVE</v>
          </cell>
          <cell r="R1309">
            <v>45436</v>
          </cell>
          <cell r="U1309">
            <v>4</v>
          </cell>
          <cell r="V1309" t="str">
            <v>Closed</v>
          </cell>
          <cell r="Y1309" t="str">
            <v>P2</v>
          </cell>
        </row>
        <row r="1310">
          <cell r="P1310" t="str">
            <v>ICRW-IVE</v>
          </cell>
          <cell r="R1310">
            <v>45436</v>
          </cell>
          <cell r="U1310">
            <v>0</v>
          </cell>
          <cell r="V1310" t="str">
            <v>Closed</v>
          </cell>
          <cell r="Y1310" t="str">
            <v>P3</v>
          </cell>
        </row>
        <row r="1311">
          <cell r="P1311" t="str">
            <v>ICRW-IVE</v>
          </cell>
          <cell r="R1311">
            <v>45436</v>
          </cell>
          <cell r="U1311">
            <v>10</v>
          </cell>
          <cell r="V1311" t="str">
            <v>Closed</v>
          </cell>
          <cell r="Y1311" t="str">
            <v>P2</v>
          </cell>
        </row>
        <row r="1312">
          <cell r="P1312" t="str">
            <v>ICRW-IVE</v>
          </cell>
          <cell r="R1312">
            <v>45440</v>
          </cell>
          <cell r="U1312">
            <v>1</v>
          </cell>
          <cell r="V1312" t="str">
            <v>Closed</v>
          </cell>
          <cell r="Y1312" t="str">
            <v>P2</v>
          </cell>
        </row>
        <row r="1313">
          <cell r="P1313" t="str">
            <v>ICRW-IVE</v>
          </cell>
          <cell r="R1313">
            <v>45440</v>
          </cell>
          <cell r="U1313">
            <v>0</v>
          </cell>
          <cell r="V1313" t="str">
            <v>Closed</v>
          </cell>
          <cell r="Y1313" t="str">
            <v>P3</v>
          </cell>
        </row>
        <row r="1314">
          <cell r="P1314" t="str">
            <v>ICRW-IVE</v>
          </cell>
          <cell r="R1314">
            <v>45440</v>
          </cell>
          <cell r="U1314" t="str">
            <v/>
          </cell>
          <cell r="V1314" t="str">
            <v>Active</v>
          </cell>
          <cell r="Y1314" t="str">
            <v>P2</v>
          </cell>
        </row>
        <row r="1315">
          <cell r="P1315" t="str">
            <v>ICRW-IVE</v>
          </cell>
          <cell r="R1315">
            <v>45441</v>
          </cell>
          <cell r="U1315">
            <v>5</v>
          </cell>
          <cell r="V1315" t="str">
            <v>Closed</v>
          </cell>
          <cell r="Y1315" t="str">
            <v>P3</v>
          </cell>
        </row>
        <row r="1316">
          <cell r="P1316" t="str">
            <v>ICRW-IVE</v>
          </cell>
          <cell r="R1316">
            <v>45441</v>
          </cell>
          <cell r="U1316">
            <v>0</v>
          </cell>
          <cell r="V1316" t="str">
            <v>Closed</v>
          </cell>
          <cell r="Y1316" t="str">
            <v>P3</v>
          </cell>
        </row>
        <row r="1317">
          <cell r="P1317" t="str">
            <v>ICRW-IVE</v>
          </cell>
          <cell r="R1317">
            <v>45441</v>
          </cell>
          <cell r="U1317">
            <v>0</v>
          </cell>
          <cell r="V1317" t="str">
            <v>Closed</v>
          </cell>
          <cell r="Y1317" t="str">
            <v>P3</v>
          </cell>
        </row>
        <row r="1318">
          <cell r="P1318" t="str">
            <v>ICRW-IVE</v>
          </cell>
          <cell r="R1318">
            <v>45441</v>
          </cell>
          <cell r="U1318">
            <v>49</v>
          </cell>
          <cell r="V1318" t="str">
            <v>Closed</v>
          </cell>
          <cell r="Y1318" t="str">
            <v>P2</v>
          </cell>
        </row>
        <row r="1319">
          <cell r="P1319" t="str">
            <v/>
          </cell>
          <cell r="R1319">
            <v>45442</v>
          </cell>
          <cell r="U1319">
            <v>11</v>
          </cell>
          <cell r="V1319" t="str">
            <v>Closed</v>
          </cell>
          <cell r="Y1319" t="str">
            <v>P1</v>
          </cell>
        </row>
        <row r="1320">
          <cell r="P1320" t="str">
            <v>ICRW-IVE</v>
          </cell>
          <cell r="R1320">
            <v>45442</v>
          </cell>
          <cell r="U1320">
            <v>4</v>
          </cell>
          <cell r="V1320" t="str">
            <v>Closed</v>
          </cell>
          <cell r="Y1320" t="str">
            <v>P3</v>
          </cell>
        </row>
        <row r="1321">
          <cell r="P1321" t="str">
            <v>ICRW-IVE</v>
          </cell>
          <cell r="R1321">
            <v>45442</v>
          </cell>
          <cell r="U1321">
            <v>5</v>
          </cell>
          <cell r="V1321" t="str">
            <v>Closed</v>
          </cell>
          <cell r="Y1321" t="str">
            <v>P2</v>
          </cell>
        </row>
        <row r="1322">
          <cell r="P1322" t="str">
            <v>ICRW-IVE</v>
          </cell>
          <cell r="R1322">
            <v>45442</v>
          </cell>
          <cell r="U1322">
            <v>1</v>
          </cell>
          <cell r="V1322" t="str">
            <v>Closed</v>
          </cell>
          <cell r="Y1322" t="str">
            <v>P3</v>
          </cell>
        </row>
        <row r="1323">
          <cell r="P1323" t="str">
            <v>ICRW-IVE</v>
          </cell>
          <cell r="R1323">
            <v>45442</v>
          </cell>
          <cell r="U1323">
            <v>1</v>
          </cell>
          <cell r="V1323" t="str">
            <v>Closed</v>
          </cell>
          <cell r="Y1323" t="str">
            <v>P3</v>
          </cell>
        </row>
        <row r="1324">
          <cell r="P1324" t="str">
            <v>ICRW-IVE</v>
          </cell>
          <cell r="R1324">
            <v>45443</v>
          </cell>
          <cell r="U1324">
            <v>0</v>
          </cell>
          <cell r="V1324" t="str">
            <v>Closed</v>
          </cell>
          <cell r="Y1324" t="str">
            <v>P2</v>
          </cell>
        </row>
        <row r="1325">
          <cell r="P1325" t="str">
            <v>ICRW-IVE</v>
          </cell>
          <cell r="R1325">
            <v>45446</v>
          </cell>
          <cell r="U1325">
            <v>1</v>
          </cell>
          <cell r="V1325" t="str">
            <v>Closed</v>
          </cell>
          <cell r="Y1325" t="str">
            <v>P3</v>
          </cell>
        </row>
        <row r="1326">
          <cell r="P1326" t="str">
            <v>ICRW-IVE</v>
          </cell>
          <cell r="R1326">
            <v>45446</v>
          </cell>
          <cell r="U1326">
            <v>7</v>
          </cell>
          <cell r="V1326" t="str">
            <v>Closed</v>
          </cell>
          <cell r="Y1326" t="str">
            <v>P2</v>
          </cell>
        </row>
        <row r="1327">
          <cell r="P1327" t="str">
            <v>ICRW-IVE</v>
          </cell>
          <cell r="R1327">
            <v>45447</v>
          </cell>
          <cell r="U1327">
            <v>1</v>
          </cell>
          <cell r="V1327" t="str">
            <v>Closed</v>
          </cell>
          <cell r="Y1327" t="str">
            <v>P2</v>
          </cell>
        </row>
        <row r="1328">
          <cell r="P1328" t="str">
            <v>ICRW-IVE</v>
          </cell>
          <cell r="R1328">
            <v>45447</v>
          </cell>
          <cell r="U1328">
            <v>1</v>
          </cell>
          <cell r="V1328" t="str">
            <v>Closed</v>
          </cell>
          <cell r="Y1328" t="str">
            <v>P2</v>
          </cell>
        </row>
        <row r="1329">
          <cell r="P1329" t="str">
            <v>ICRW-IVE</v>
          </cell>
          <cell r="R1329">
            <v>45447</v>
          </cell>
          <cell r="U1329">
            <v>23</v>
          </cell>
          <cell r="V1329" t="str">
            <v>Closed</v>
          </cell>
          <cell r="Y1329" t="str">
            <v>P3</v>
          </cell>
        </row>
        <row r="1330">
          <cell r="P1330" t="str">
            <v>ICRW-IVE</v>
          </cell>
          <cell r="R1330">
            <v>45448</v>
          </cell>
          <cell r="U1330" t="str">
            <v/>
          </cell>
          <cell r="V1330" t="str">
            <v>Active</v>
          </cell>
          <cell r="Y1330" t="str">
            <v>P2</v>
          </cell>
        </row>
        <row r="1331">
          <cell r="P1331" t="str">
            <v/>
          </cell>
          <cell r="R1331" t="str">
            <v/>
          </cell>
          <cell r="U1331" t="str">
            <v/>
          </cell>
          <cell r="V1331" t="str">
            <v/>
          </cell>
          <cell r="Y1331" t="str">
            <v>P2</v>
          </cell>
        </row>
        <row r="1332">
          <cell r="P1332" t="str">
            <v>ICRW-IVE</v>
          </cell>
          <cell r="R1332">
            <v>45449</v>
          </cell>
          <cell r="U1332" t="str">
            <v/>
          </cell>
          <cell r="V1332" t="str">
            <v>Active</v>
          </cell>
          <cell r="Y1332" t="str">
            <v>P2</v>
          </cell>
        </row>
        <row r="1333">
          <cell r="P1333" t="str">
            <v>ICRW-IVE</v>
          </cell>
          <cell r="R1333">
            <v>45449</v>
          </cell>
          <cell r="U1333">
            <v>8</v>
          </cell>
          <cell r="V1333" t="str">
            <v>Closed</v>
          </cell>
          <cell r="Y1333" t="str">
            <v>P2</v>
          </cell>
        </row>
        <row r="1334">
          <cell r="P1334" t="str">
            <v>ICRW-IVE</v>
          </cell>
          <cell r="R1334">
            <v>45449</v>
          </cell>
          <cell r="U1334" t="str">
            <v/>
          </cell>
          <cell r="V1334" t="str">
            <v>Active</v>
          </cell>
          <cell r="Y1334" t="str">
            <v>P2</v>
          </cell>
        </row>
        <row r="1335">
          <cell r="P1335" t="str">
            <v>ICRW-IVE</v>
          </cell>
          <cell r="R1335">
            <v>45449</v>
          </cell>
          <cell r="U1335" t="str">
            <v/>
          </cell>
          <cell r="V1335" t="str">
            <v>Active</v>
          </cell>
          <cell r="Y1335" t="str">
            <v>P2</v>
          </cell>
        </row>
        <row r="1336">
          <cell r="P1336" t="str">
            <v>ICRW-IVE</v>
          </cell>
          <cell r="R1336">
            <v>45450</v>
          </cell>
          <cell r="U1336">
            <v>10</v>
          </cell>
          <cell r="V1336" t="str">
            <v>Closed</v>
          </cell>
          <cell r="Y1336" t="str">
            <v>P2</v>
          </cell>
        </row>
        <row r="1337">
          <cell r="P1337" t="str">
            <v/>
          </cell>
          <cell r="R1337">
            <v>45453</v>
          </cell>
          <cell r="U1337" t="str">
            <v/>
          </cell>
          <cell r="V1337" t="str">
            <v>Active</v>
          </cell>
          <cell r="Y1337" t="str">
            <v>P3</v>
          </cell>
        </row>
        <row r="1338">
          <cell r="P1338" t="str">
            <v>ICRW-IVE</v>
          </cell>
          <cell r="R1338">
            <v>45453</v>
          </cell>
          <cell r="U1338">
            <v>1</v>
          </cell>
          <cell r="V1338" t="str">
            <v>Closed</v>
          </cell>
          <cell r="Y1338" t="str">
            <v>P3</v>
          </cell>
        </row>
        <row r="1339">
          <cell r="P1339" t="str">
            <v/>
          </cell>
          <cell r="R1339" t="str">
            <v/>
          </cell>
          <cell r="U1339" t="str">
            <v/>
          </cell>
          <cell r="V1339" t="str">
            <v/>
          </cell>
          <cell r="Y1339" t="str">
            <v>P3</v>
          </cell>
        </row>
        <row r="1340">
          <cell r="P1340" t="str">
            <v>ICRW-IVE</v>
          </cell>
          <cell r="R1340">
            <v>45454</v>
          </cell>
          <cell r="U1340" t="str">
            <v/>
          </cell>
          <cell r="V1340" t="str">
            <v>Active</v>
          </cell>
          <cell r="Y1340" t="str">
            <v>P2</v>
          </cell>
        </row>
        <row r="1341">
          <cell r="P1341" t="str">
            <v>ICRW-IVE</v>
          </cell>
          <cell r="R1341">
            <v>45454</v>
          </cell>
          <cell r="U1341">
            <v>26</v>
          </cell>
          <cell r="V1341" t="str">
            <v>Closed</v>
          </cell>
          <cell r="Y1341" t="str">
            <v>P2</v>
          </cell>
        </row>
        <row r="1342">
          <cell r="P1342" t="str">
            <v>ICRW-IVE</v>
          </cell>
          <cell r="R1342">
            <v>45454</v>
          </cell>
          <cell r="U1342">
            <v>2</v>
          </cell>
          <cell r="V1342" t="str">
            <v>Closed</v>
          </cell>
          <cell r="Y1342" t="str">
            <v>P2</v>
          </cell>
        </row>
        <row r="1343">
          <cell r="P1343" t="str">
            <v>ICRW-IVE</v>
          </cell>
          <cell r="R1343">
            <v>45456</v>
          </cell>
          <cell r="U1343">
            <v>18</v>
          </cell>
          <cell r="V1343" t="str">
            <v>Closed</v>
          </cell>
          <cell r="Y1343" t="str">
            <v>P2</v>
          </cell>
        </row>
        <row r="1344">
          <cell r="P1344" t="str">
            <v>ICRW-IVE</v>
          </cell>
          <cell r="R1344">
            <v>45456</v>
          </cell>
          <cell r="U1344">
            <v>11</v>
          </cell>
          <cell r="V1344" t="str">
            <v>Closed</v>
          </cell>
          <cell r="Y1344" t="str">
            <v>P3</v>
          </cell>
        </row>
        <row r="1345">
          <cell r="P1345" t="str">
            <v>ICRW-IVE</v>
          </cell>
          <cell r="R1345">
            <v>45456</v>
          </cell>
          <cell r="U1345" t="str">
            <v/>
          </cell>
          <cell r="V1345" t="str">
            <v>Active</v>
          </cell>
          <cell r="Y1345" t="str">
            <v>P2</v>
          </cell>
        </row>
        <row r="1346">
          <cell r="P1346" t="str">
            <v>ICRW-IVE</v>
          </cell>
          <cell r="R1346">
            <v>45457</v>
          </cell>
          <cell r="U1346">
            <v>7</v>
          </cell>
          <cell r="V1346" t="str">
            <v>Closed</v>
          </cell>
          <cell r="Y1346" t="str">
            <v>P3</v>
          </cell>
        </row>
        <row r="1347">
          <cell r="P1347" t="str">
            <v>ICRW-IVE</v>
          </cell>
          <cell r="R1347">
            <v>45457</v>
          </cell>
          <cell r="U1347">
            <v>7</v>
          </cell>
          <cell r="V1347" t="str">
            <v>Closed</v>
          </cell>
          <cell r="Y1347" t="str">
            <v>P1</v>
          </cell>
        </row>
        <row r="1348">
          <cell r="P1348" t="str">
            <v>ICRW-IVE</v>
          </cell>
          <cell r="R1348">
            <v>45457</v>
          </cell>
          <cell r="U1348">
            <v>4</v>
          </cell>
          <cell r="V1348" t="str">
            <v>Closed</v>
          </cell>
          <cell r="Y1348" t="str">
            <v>P2</v>
          </cell>
        </row>
        <row r="1349">
          <cell r="P1349" t="str">
            <v/>
          </cell>
          <cell r="R1349">
            <v>45460</v>
          </cell>
          <cell r="U1349" t="str">
            <v/>
          </cell>
          <cell r="V1349" t="str">
            <v>Active</v>
          </cell>
          <cell r="Y1349" t="str">
            <v>P2</v>
          </cell>
        </row>
        <row r="1350">
          <cell r="P1350" t="str">
            <v/>
          </cell>
          <cell r="R1350">
            <v>45460</v>
          </cell>
          <cell r="U1350" t="str">
            <v/>
          </cell>
          <cell r="V1350" t="str">
            <v>Active</v>
          </cell>
          <cell r="Y1350" t="str">
            <v>P2</v>
          </cell>
        </row>
        <row r="1351">
          <cell r="P1351" t="str">
            <v>ICRW-IVE</v>
          </cell>
          <cell r="R1351">
            <v>45461</v>
          </cell>
          <cell r="U1351">
            <v>0</v>
          </cell>
          <cell r="V1351" t="str">
            <v>Closed</v>
          </cell>
          <cell r="Y1351" t="str">
            <v>P3</v>
          </cell>
        </row>
        <row r="1352">
          <cell r="P1352" t="str">
            <v/>
          </cell>
          <cell r="R1352">
            <v>45461</v>
          </cell>
          <cell r="U1352">
            <v>2</v>
          </cell>
          <cell r="V1352" t="str">
            <v>Closed</v>
          </cell>
          <cell r="Y1352" t="str">
            <v>P3</v>
          </cell>
        </row>
        <row r="1353">
          <cell r="P1353" t="str">
            <v>ICRW-IVE</v>
          </cell>
          <cell r="R1353">
            <v>45461</v>
          </cell>
          <cell r="U1353">
            <v>6</v>
          </cell>
          <cell r="V1353" t="str">
            <v>Closed</v>
          </cell>
          <cell r="Y1353" t="str">
            <v>P3</v>
          </cell>
        </row>
        <row r="1354">
          <cell r="P1354" t="str">
            <v>ICRW-IVE</v>
          </cell>
          <cell r="R1354">
            <v>45462</v>
          </cell>
          <cell r="U1354" t="str">
            <v/>
          </cell>
          <cell r="V1354" t="str">
            <v>Active</v>
          </cell>
          <cell r="Y1354" t="str">
            <v>P2</v>
          </cell>
        </row>
        <row r="1355">
          <cell r="P1355" t="str">
            <v>ICRW-IVE</v>
          </cell>
          <cell r="R1355">
            <v>45463</v>
          </cell>
          <cell r="U1355">
            <v>4</v>
          </cell>
          <cell r="V1355" t="str">
            <v>Closed</v>
          </cell>
          <cell r="Y1355" t="str">
            <v>P3</v>
          </cell>
        </row>
        <row r="1356">
          <cell r="P1356" t="str">
            <v>ICRW-IVE</v>
          </cell>
          <cell r="R1356">
            <v>45463</v>
          </cell>
          <cell r="U1356">
            <v>11</v>
          </cell>
          <cell r="V1356" t="str">
            <v>Closed</v>
          </cell>
          <cell r="Y1356" t="str">
            <v>P3</v>
          </cell>
        </row>
        <row r="1357">
          <cell r="P1357" t="str">
            <v/>
          </cell>
          <cell r="R1357">
            <v>45463</v>
          </cell>
          <cell r="U1357">
            <v>6</v>
          </cell>
          <cell r="V1357" t="str">
            <v>Closed</v>
          </cell>
          <cell r="Y1357" t="str">
            <v>P3</v>
          </cell>
        </row>
        <row r="1358">
          <cell r="P1358" t="str">
            <v>ICRW-IVE</v>
          </cell>
          <cell r="R1358">
            <v>45463</v>
          </cell>
          <cell r="U1358">
            <v>4</v>
          </cell>
          <cell r="V1358" t="str">
            <v>Closed</v>
          </cell>
          <cell r="Y1358" t="str">
            <v>P3</v>
          </cell>
        </row>
        <row r="1359">
          <cell r="P1359" t="str">
            <v>ICRW-IVE</v>
          </cell>
          <cell r="R1359">
            <v>45463</v>
          </cell>
          <cell r="U1359">
            <v>4</v>
          </cell>
          <cell r="V1359" t="str">
            <v>Closed</v>
          </cell>
          <cell r="Y1359" t="str">
            <v>P3</v>
          </cell>
        </row>
        <row r="1360">
          <cell r="P1360" t="str">
            <v>ICRW-IVE</v>
          </cell>
          <cell r="R1360">
            <v>45463</v>
          </cell>
          <cell r="U1360" t="str">
            <v/>
          </cell>
          <cell r="V1360" t="str">
            <v>Active</v>
          </cell>
          <cell r="Y1360" t="str">
            <v>P2</v>
          </cell>
        </row>
        <row r="1361">
          <cell r="P1361" t="str">
            <v>ICRW-IVE</v>
          </cell>
          <cell r="R1361">
            <v>45464</v>
          </cell>
          <cell r="U1361">
            <v>3</v>
          </cell>
          <cell r="V1361" t="str">
            <v>Closed</v>
          </cell>
          <cell r="Y1361" t="str">
            <v>P3</v>
          </cell>
        </row>
        <row r="1362">
          <cell r="P1362" t="str">
            <v>ICRW-IVE</v>
          </cell>
          <cell r="R1362">
            <v>45464</v>
          </cell>
          <cell r="U1362">
            <v>28</v>
          </cell>
          <cell r="V1362" t="str">
            <v>Closed</v>
          </cell>
          <cell r="Y1362" t="str">
            <v>P3</v>
          </cell>
        </row>
        <row r="1363">
          <cell r="P1363" t="str">
            <v>ICRW-IVE</v>
          </cell>
          <cell r="R1363">
            <v>45464</v>
          </cell>
          <cell r="U1363">
            <v>3</v>
          </cell>
          <cell r="V1363" t="str">
            <v>Closed</v>
          </cell>
          <cell r="Y1363" t="str">
            <v>P2</v>
          </cell>
        </row>
        <row r="1364">
          <cell r="P1364" t="str">
            <v>ICRW-IVE</v>
          </cell>
          <cell r="R1364">
            <v>45464</v>
          </cell>
          <cell r="U1364">
            <v>6</v>
          </cell>
          <cell r="V1364" t="str">
            <v>Closed</v>
          </cell>
          <cell r="Y1364" t="str">
            <v>P3</v>
          </cell>
        </row>
        <row r="1365">
          <cell r="P1365" t="str">
            <v>ICRW-IVE</v>
          </cell>
          <cell r="R1365">
            <v>45464</v>
          </cell>
          <cell r="U1365">
            <v>4</v>
          </cell>
          <cell r="V1365" t="str">
            <v>Closed</v>
          </cell>
          <cell r="Y1365" t="str">
            <v>P3</v>
          </cell>
        </row>
        <row r="1366">
          <cell r="P1366" t="str">
            <v>ICRW-IVE</v>
          </cell>
          <cell r="R1366">
            <v>45464</v>
          </cell>
          <cell r="U1366">
            <v>3</v>
          </cell>
          <cell r="V1366" t="str">
            <v>Closed</v>
          </cell>
          <cell r="Y1366" t="str">
            <v>P3</v>
          </cell>
        </row>
        <row r="1367">
          <cell r="P1367" t="str">
            <v>ICRW-IVE</v>
          </cell>
          <cell r="R1367">
            <v>45467</v>
          </cell>
          <cell r="U1367">
            <v>1</v>
          </cell>
          <cell r="V1367" t="str">
            <v>Closed</v>
          </cell>
          <cell r="Y1367" t="str">
            <v>P3</v>
          </cell>
        </row>
        <row r="1368">
          <cell r="P1368" t="str">
            <v>ICRW-IVE</v>
          </cell>
          <cell r="R1368">
            <v>45467</v>
          </cell>
          <cell r="U1368">
            <v>2</v>
          </cell>
          <cell r="V1368" t="str">
            <v>Closed</v>
          </cell>
          <cell r="Y1368" t="str">
            <v>P2</v>
          </cell>
        </row>
        <row r="1369">
          <cell r="P1369" t="str">
            <v>ICRW-IVE</v>
          </cell>
          <cell r="R1369">
            <v>45468</v>
          </cell>
          <cell r="U1369">
            <v>14</v>
          </cell>
          <cell r="V1369" t="str">
            <v>Closed</v>
          </cell>
          <cell r="Y1369" t="str">
            <v>P2</v>
          </cell>
        </row>
        <row r="1370">
          <cell r="P1370" t="str">
            <v>ICRW-IVE</v>
          </cell>
          <cell r="R1370">
            <v>45468</v>
          </cell>
          <cell r="U1370">
            <v>1</v>
          </cell>
          <cell r="V1370" t="str">
            <v>Closed</v>
          </cell>
          <cell r="Y1370" t="str">
            <v>P3</v>
          </cell>
        </row>
        <row r="1371">
          <cell r="P1371" t="str">
            <v>ICRW-IVE</v>
          </cell>
          <cell r="R1371">
            <v>45468</v>
          </cell>
          <cell r="U1371">
            <v>12</v>
          </cell>
          <cell r="V1371" t="str">
            <v>Closed</v>
          </cell>
          <cell r="Y1371" t="str">
            <v>P3</v>
          </cell>
        </row>
        <row r="1372">
          <cell r="P1372" t="str">
            <v>ICRW-IVE</v>
          </cell>
          <cell r="R1372">
            <v>45468</v>
          </cell>
          <cell r="U1372">
            <v>2</v>
          </cell>
          <cell r="V1372" t="str">
            <v>Closed</v>
          </cell>
          <cell r="Y1372" t="str">
            <v>P3</v>
          </cell>
        </row>
        <row r="1373">
          <cell r="P1373" t="str">
            <v>ICRW-IVE</v>
          </cell>
          <cell r="R1373">
            <v>45469</v>
          </cell>
          <cell r="U1373">
            <v>0</v>
          </cell>
          <cell r="V1373" t="str">
            <v>Closed</v>
          </cell>
          <cell r="Y1373" t="str">
            <v>P1</v>
          </cell>
        </row>
        <row r="1374">
          <cell r="P1374" t="str">
            <v/>
          </cell>
          <cell r="R1374">
            <v>45469</v>
          </cell>
          <cell r="U1374">
            <v>1</v>
          </cell>
          <cell r="V1374" t="str">
            <v>Closed</v>
          </cell>
          <cell r="Y1374" t="str">
            <v>P3</v>
          </cell>
        </row>
        <row r="1375">
          <cell r="P1375" t="str">
            <v/>
          </cell>
          <cell r="R1375">
            <v>45470</v>
          </cell>
          <cell r="U1375" t="str">
            <v/>
          </cell>
          <cell r="V1375" t="str">
            <v>Active</v>
          </cell>
          <cell r="Y1375" t="str">
            <v>P2</v>
          </cell>
        </row>
        <row r="1376">
          <cell r="P1376" t="str">
            <v>ICRW-IVE</v>
          </cell>
          <cell r="R1376">
            <v>45470</v>
          </cell>
          <cell r="U1376">
            <v>5</v>
          </cell>
          <cell r="V1376" t="str">
            <v>Closed</v>
          </cell>
          <cell r="Y1376" t="str">
            <v>P2</v>
          </cell>
        </row>
        <row r="1377">
          <cell r="P1377" t="str">
            <v>ICRW-IVE</v>
          </cell>
          <cell r="R1377">
            <v>45470</v>
          </cell>
          <cell r="U1377">
            <v>4</v>
          </cell>
          <cell r="V1377" t="str">
            <v>Closed</v>
          </cell>
          <cell r="Y1377" t="str">
            <v>P3</v>
          </cell>
        </row>
        <row r="1378">
          <cell r="P1378" t="str">
            <v>ICRW-IVE</v>
          </cell>
          <cell r="R1378">
            <v>45470</v>
          </cell>
          <cell r="U1378">
            <v>3</v>
          </cell>
          <cell r="V1378" t="str">
            <v>Closed</v>
          </cell>
          <cell r="Y1378" t="str">
            <v>P2</v>
          </cell>
        </row>
        <row r="1379">
          <cell r="P1379" t="str">
            <v>ICRW-IVE</v>
          </cell>
          <cell r="R1379">
            <v>45470</v>
          </cell>
          <cell r="U1379">
            <v>10</v>
          </cell>
          <cell r="V1379" t="str">
            <v>Closed</v>
          </cell>
          <cell r="Y1379" t="str">
            <v>P2</v>
          </cell>
        </row>
        <row r="1380">
          <cell r="P1380" t="str">
            <v/>
          </cell>
          <cell r="R1380">
            <v>45471</v>
          </cell>
          <cell r="U1380" t="str">
            <v/>
          </cell>
          <cell r="V1380" t="str">
            <v>Active</v>
          </cell>
          <cell r="Y1380" t="str">
            <v>P2</v>
          </cell>
        </row>
        <row r="1381">
          <cell r="P1381" t="str">
            <v/>
          </cell>
          <cell r="R1381">
            <v>45471</v>
          </cell>
          <cell r="U1381">
            <v>4</v>
          </cell>
          <cell r="V1381" t="str">
            <v>Closed</v>
          </cell>
          <cell r="Y1381" t="str">
            <v>P3</v>
          </cell>
        </row>
        <row r="1382">
          <cell r="P1382" t="str">
            <v>ICRW-IVE</v>
          </cell>
          <cell r="R1382">
            <v>45471</v>
          </cell>
          <cell r="U1382">
            <v>3</v>
          </cell>
          <cell r="V1382" t="str">
            <v>Closed</v>
          </cell>
          <cell r="Y1382" t="str">
            <v>P3</v>
          </cell>
        </row>
        <row r="1383">
          <cell r="P1383" t="str">
            <v>ICRW-IVE</v>
          </cell>
          <cell r="R1383">
            <v>45474</v>
          </cell>
          <cell r="U1383">
            <v>8</v>
          </cell>
          <cell r="V1383" t="str">
            <v>Closed</v>
          </cell>
          <cell r="Y1383" t="str">
            <v>P2</v>
          </cell>
        </row>
        <row r="1384">
          <cell r="P1384" t="str">
            <v>ICRW-IVE</v>
          </cell>
          <cell r="R1384">
            <v>45474</v>
          </cell>
          <cell r="U1384">
            <v>14</v>
          </cell>
          <cell r="V1384" t="str">
            <v>Closed</v>
          </cell>
          <cell r="Y1384" t="str">
            <v>P3</v>
          </cell>
        </row>
        <row r="1385">
          <cell r="P1385" t="str">
            <v/>
          </cell>
          <cell r="R1385">
            <v>45474</v>
          </cell>
          <cell r="U1385">
            <v>7</v>
          </cell>
          <cell r="V1385" t="str">
            <v>Closed</v>
          </cell>
          <cell r="Y1385" t="str">
            <v>P3</v>
          </cell>
        </row>
        <row r="1386">
          <cell r="P1386" t="str">
            <v>ICRW-IVE</v>
          </cell>
          <cell r="R1386">
            <v>45475</v>
          </cell>
          <cell r="U1386">
            <v>6</v>
          </cell>
          <cell r="V1386" t="str">
            <v>Closed</v>
          </cell>
          <cell r="Y1386" t="str">
            <v>P2</v>
          </cell>
        </row>
        <row r="1387">
          <cell r="P1387" t="str">
            <v>ICRW-IVE</v>
          </cell>
          <cell r="R1387">
            <v>45475</v>
          </cell>
          <cell r="U1387">
            <v>13</v>
          </cell>
          <cell r="V1387" t="str">
            <v>Closed</v>
          </cell>
          <cell r="Y1387" t="str">
            <v>P3</v>
          </cell>
        </row>
        <row r="1388">
          <cell r="P1388" t="str">
            <v>ICRW-IVE</v>
          </cell>
          <cell r="R1388">
            <v>45476</v>
          </cell>
          <cell r="U1388">
            <v>11</v>
          </cell>
          <cell r="V1388" t="str">
            <v>Closed</v>
          </cell>
          <cell r="Y1388" t="str">
            <v>P3</v>
          </cell>
        </row>
        <row r="1389">
          <cell r="P1389" t="str">
            <v>ICRW-IVE</v>
          </cell>
          <cell r="R1389">
            <v>45476</v>
          </cell>
          <cell r="U1389">
            <v>13</v>
          </cell>
          <cell r="V1389" t="str">
            <v>Closed</v>
          </cell>
          <cell r="Y1389" t="str">
            <v>P3</v>
          </cell>
        </row>
        <row r="1390">
          <cell r="P1390" t="str">
            <v>ICRW-IVE</v>
          </cell>
          <cell r="R1390">
            <v>45476</v>
          </cell>
          <cell r="U1390">
            <v>5</v>
          </cell>
          <cell r="V1390" t="str">
            <v>Closed</v>
          </cell>
          <cell r="Y1390" t="str">
            <v>P3</v>
          </cell>
        </row>
        <row r="1391">
          <cell r="P1391" t="str">
            <v>ICRW-IVE</v>
          </cell>
          <cell r="R1391">
            <v>45476</v>
          </cell>
          <cell r="U1391">
            <v>8</v>
          </cell>
          <cell r="V1391" t="str">
            <v>Closed</v>
          </cell>
          <cell r="Y1391" t="str">
            <v>P3</v>
          </cell>
        </row>
        <row r="1392">
          <cell r="P1392" t="str">
            <v>ICRW-IVE</v>
          </cell>
          <cell r="R1392">
            <v>45476</v>
          </cell>
          <cell r="U1392" t="str">
            <v/>
          </cell>
          <cell r="V1392" t="str">
            <v>Active</v>
          </cell>
          <cell r="Y1392" t="str">
            <v>P3</v>
          </cell>
        </row>
        <row r="1393">
          <cell r="P1393" t="str">
            <v>ICRW-IVE</v>
          </cell>
          <cell r="R1393">
            <v>45481</v>
          </cell>
          <cell r="U1393">
            <v>9</v>
          </cell>
          <cell r="V1393" t="str">
            <v>Closed</v>
          </cell>
          <cell r="Y1393" t="str">
            <v>P2</v>
          </cell>
        </row>
        <row r="1394">
          <cell r="P1394" t="str">
            <v>ICRW-IVE</v>
          </cell>
          <cell r="R1394">
            <v>45482</v>
          </cell>
          <cell r="U1394">
            <v>6</v>
          </cell>
          <cell r="V1394" t="str">
            <v>Closed</v>
          </cell>
          <cell r="Y1394" t="str">
            <v>P3</v>
          </cell>
        </row>
        <row r="1395">
          <cell r="P1395" t="str">
            <v>ICRW-IVE</v>
          </cell>
          <cell r="R1395">
            <v>45482</v>
          </cell>
          <cell r="U1395">
            <v>1</v>
          </cell>
          <cell r="V1395" t="str">
            <v>Closed</v>
          </cell>
          <cell r="Y1395" t="str">
            <v>P3</v>
          </cell>
        </row>
        <row r="1396">
          <cell r="P1396" t="str">
            <v>ICRW-IVE</v>
          </cell>
          <cell r="R1396">
            <v>45483</v>
          </cell>
          <cell r="U1396" t="str">
            <v/>
          </cell>
          <cell r="V1396" t="str">
            <v>Active</v>
          </cell>
          <cell r="Y1396" t="str">
            <v>P3</v>
          </cell>
        </row>
        <row r="1397">
          <cell r="P1397" t="str">
            <v>ICRW-IVE</v>
          </cell>
          <cell r="R1397">
            <v>45483</v>
          </cell>
          <cell r="U1397">
            <v>2</v>
          </cell>
          <cell r="V1397" t="str">
            <v>Closed</v>
          </cell>
          <cell r="Y1397" t="str">
            <v>P2</v>
          </cell>
        </row>
        <row r="1398">
          <cell r="P1398" t="str">
            <v>ICRW-IVE</v>
          </cell>
          <cell r="R1398">
            <v>45484</v>
          </cell>
          <cell r="U1398" t="str">
            <v/>
          </cell>
          <cell r="V1398" t="str">
            <v>Active</v>
          </cell>
          <cell r="Y1398" t="str">
            <v>P2</v>
          </cell>
        </row>
        <row r="1399">
          <cell r="P1399" t="str">
            <v>ICRW-IVE</v>
          </cell>
          <cell r="R1399">
            <v>45484</v>
          </cell>
          <cell r="U1399">
            <v>1</v>
          </cell>
          <cell r="V1399" t="str">
            <v>Closed</v>
          </cell>
          <cell r="Y1399" t="str">
            <v>P2</v>
          </cell>
        </row>
        <row r="1400">
          <cell r="P1400" t="str">
            <v>ICRW-IVE</v>
          </cell>
          <cell r="R1400">
            <v>45484</v>
          </cell>
          <cell r="U1400">
            <v>4</v>
          </cell>
          <cell r="V1400" t="str">
            <v>Closed</v>
          </cell>
          <cell r="Y1400" t="str">
            <v>P3</v>
          </cell>
        </row>
        <row r="1401">
          <cell r="P1401" t="str">
            <v>ICRW-IVE</v>
          </cell>
          <cell r="R1401">
            <v>45485</v>
          </cell>
          <cell r="U1401">
            <v>6</v>
          </cell>
          <cell r="V1401" t="str">
            <v>Closed</v>
          </cell>
          <cell r="Y1401" t="str">
            <v>P2</v>
          </cell>
        </row>
        <row r="1402">
          <cell r="P1402" t="str">
            <v>ICRW-IVE</v>
          </cell>
          <cell r="R1402">
            <v>45485</v>
          </cell>
          <cell r="U1402" t="str">
            <v/>
          </cell>
          <cell r="V1402" t="str">
            <v>Active</v>
          </cell>
          <cell r="Y1402" t="str">
            <v>P2</v>
          </cell>
        </row>
        <row r="1403">
          <cell r="P1403" t="str">
            <v>ICRW-IVE</v>
          </cell>
          <cell r="R1403">
            <v>45488</v>
          </cell>
          <cell r="U1403" t="str">
            <v/>
          </cell>
          <cell r="V1403" t="str">
            <v>Active</v>
          </cell>
          <cell r="Y1403" t="str">
            <v>P3</v>
          </cell>
        </row>
        <row r="1404">
          <cell r="P1404" t="str">
            <v/>
          </cell>
          <cell r="R1404">
            <v>45488</v>
          </cell>
          <cell r="U1404" t="str">
            <v/>
          </cell>
          <cell r="V1404" t="str">
            <v>Active</v>
          </cell>
          <cell r="Y1404" t="str">
            <v>P3</v>
          </cell>
        </row>
        <row r="1405">
          <cell r="P1405" t="str">
            <v>ICRW-IVE</v>
          </cell>
          <cell r="R1405">
            <v>45488</v>
          </cell>
          <cell r="U1405">
            <v>1</v>
          </cell>
          <cell r="V1405" t="str">
            <v>Closed</v>
          </cell>
          <cell r="Y1405" t="str">
            <v>P2</v>
          </cell>
        </row>
        <row r="1406">
          <cell r="P1406" t="str">
            <v>ICRW-IVE</v>
          </cell>
          <cell r="R1406">
            <v>45489</v>
          </cell>
          <cell r="U1406" t="str">
            <v/>
          </cell>
          <cell r="V1406" t="str">
            <v>Active</v>
          </cell>
          <cell r="Y1406" t="str">
            <v>P2</v>
          </cell>
        </row>
        <row r="1407">
          <cell r="P1407" t="str">
            <v>ICRW-IVE</v>
          </cell>
          <cell r="R1407">
            <v>45490</v>
          </cell>
          <cell r="U1407">
            <v>0</v>
          </cell>
          <cell r="V1407" t="str">
            <v>Closed</v>
          </cell>
          <cell r="Y1407" t="str">
            <v>P2</v>
          </cell>
        </row>
        <row r="1408">
          <cell r="P1408" t="str">
            <v/>
          </cell>
          <cell r="R1408">
            <v>45490</v>
          </cell>
          <cell r="U1408" t="str">
            <v/>
          </cell>
          <cell r="V1408" t="str">
            <v>Active</v>
          </cell>
          <cell r="Y1408" t="str">
            <v>P2</v>
          </cell>
        </row>
        <row r="1409">
          <cell r="P1409" t="str">
            <v>ICRW-IVE</v>
          </cell>
          <cell r="R1409">
            <v>45490</v>
          </cell>
          <cell r="U1409" t="str">
            <v/>
          </cell>
          <cell r="V1409" t="str">
            <v>Active</v>
          </cell>
          <cell r="Y1409" t="str">
            <v>P3</v>
          </cell>
        </row>
        <row r="1410">
          <cell r="P1410" t="str">
            <v>ICRW-IVE</v>
          </cell>
          <cell r="R1410">
            <v>45491</v>
          </cell>
          <cell r="U1410" t="str">
            <v/>
          </cell>
          <cell r="V1410" t="str">
            <v>Active</v>
          </cell>
          <cell r="Y1410" t="str">
            <v>P2</v>
          </cell>
        </row>
        <row r="1411">
          <cell r="P1411" t="str">
            <v>ICRW-IVE</v>
          </cell>
          <cell r="R1411">
            <v>45491</v>
          </cell>
          <cell r="U1411" t="str">
            <v/>
          </cell>
          <cell r="V1411" t="str">
            <v>Active</v>
          </cell>
          <cell r="Y1411" t="str">
            <v>P2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58A83-6E34-454B-83AB-81A6D49F582B}">
  <dimension ref="A1:K75"/>
  <sheetViews>
    <sheetView tabSelected="1" zoomScaleNormal="100" workbookViewId="0">
      <selection activeCell="E9" sqref="E9"/>
    </sheetView>
  </sheetViews>
  <sheetFormatPr defaultRowHeight="15" x14ac:dyDescent="0.25"/>
  <cols>
    <col min="1" max="1" width="30.7109375" customWidth="1"/>
    <col min="2" max="2" width="25.7109375" customWidth="1"/>
    <col min="3" max="3" width="22.7109375" customWidth="1"/>
    <col min="4" max="4" width="1.7109375" customWidth="1"/>
    <col min="5" max="5" width="40.7109375" customWidth="1"/>
    <col min="6" max="6" width="22.7109375" customWidth="1"/>
    <col min="7" max="7" width="1.7109375" customWidth="1"/>
    <col min="8" max="8" width="38.28515625" bestFit="1" customWidth="1"/>
    <col min="9" max="9" width="16.85546875" bestFit="1" customWidth="1"/>
    <col min="10" max="10" width="9" bestFit="1" customWidth="1"/>
    <col min="11" max="11" width="33.5703125" bestFit="1" customWidth="1"/>
    <col min="12" max="12" width="13.7109375" customWidth="1"/>
    <col min="14" max="14" width="11" bestFit="1" customWidth="1"/>
  </cols>
  <sheetData>
    <row r="1" spans="1:11" ht="18.75" x14ac:dyDescent="0.3">
      <c r="A1" s="1" t="s">
        <v>0</v>
      </c>
      <c r="B1" s="1"/>
      <c r="E1" s="2" t="s">
        <v>1</v>
      </c>
    </row>
    <row r="2" spans="1:11" x14ac:dyDescent="0.25">
      <c r="E2" t="s">
        <v>2</v>
      </c>
    </row>
    <row r="3" spans="1:11" x14ac:dyDescent="0.25">
      <c r="A3" t="s">
        <v>3</v>
      </c>
    </row>
    <row r="4" spans="1:11" x14ac:dyDescent="0.25">
      <c r="A4" t="s">
        <v>4</v>
      </c>
      <c r="E4" s="3" t="s">
        <v>5</v>
      </c>
      <c r="F4" s="3" t="s">
        <v>6</v>
      </c>
    </row>
    <row r="5" spans="1:11" x14ac:dyDescent="0.25">
      <c r="A5" t="s">
        <v>7</v>
      </c>
      <c r="E5" t="s">
        <v>8</v>
      </c>
      <c r="F5" s="4" t="s">
        <v>9</v>
      </c>
    </row>
    <row r="6" spans="1:11" x14ac:dyDescent="0.25">
      <c r="E6" t="s">
        <v>10</v>
      </c>
      <c r="F6" s="4" t="s">
        <v>9</v>
      </c>
    </row>
    <row r="7" spans="1:11" x14ac:dyDescent="0.25">
      <c r="A7" t="s">
        <v>11</v>
      </c>
      <c r="E7" t="s">
        <v>12</v>
      </c>
      <c r="F7" s="5" t="s">
        <v>13</v>
      </c>
    </row>
    <row r="8" spans="1:11" x14ac:dyDescent="0.25">
      <c r="A8" t="s">
        <v>14</v>
      </c>
      <c r="E8" t="s">
        <v>107</v>
      </c>
      <c r="F8" s="6" t="s">
        <v>15</v>
      </c>
      <c r="I8" s="7"/>
    </row>
    <row r="9" spans="1:11" x14ac:dyDescent="0.25">
      <c r="E9" t="s">
        <v>16</v>
      </c>
      <c r="F9" s="6" t="s">
        <v>15</v>
      </c>
    </row>
    <row r="10" spans="1:11" x14ac:dyDescent="0.25">
      <c r="A10" t="str">
        <f ca="1">+"If today is "&amp;TEXT(F14,"mmmm dd, yyyy")&amp;", then NextMonthFrom and NextMonthTo will be…"</f>
        <v>If today is July 23, 2024, then NextMonthFrom and NextMonthTo will be…</v>
      </c>
      <c r="E10" t="s">
        <v>17</v>
      </c>
      <c r="F10" s="6" t="s">
        <v>15</v>
      </c>
      <c r="J10" s="5"/>
    </row>
    <row r="11" spans="1:11" x14ac:dyDescent="0.25">
      <c r="A11" s="8" t="s">
        <v>18</v>
      </c>
      <c r="B11" s="9">
        <f ca="1">+C35</f>
        <v>45505</v>
      </c>
      <c r="J11" s="5"/>
    </row>
    <row r="12" spans="1:11" x14ac:dyDescent="0.25">
      <c r="A12" s="8" t="s">
        <v>19</v>
      </c>
      <c r="B12" s="9">
        <f ca="1">+F35</f>
        <v>45535</v>
      </c>
      <c r="C12" s="3"/>
      <c r="D12" s="3"/>
      <c r="J12" s="5"/>
      <c r="K12" s="10"/>
    </row>
    <row r="13" spans="1:11" ht="15.75" thickBot="1" x14ac:dyDescent="0.3">
      <c r="A13" s="3"/>
      <c r="B13" s="11"/>
      <c r="C13" s="3"/>
      <c r="D13" s="3"/>
      <c r="J13" s="5"/>
      <c r="K13" s="10"/>
    </row>
    <row r="14" spans="1:11" ht="16.5" thickTop="1" thickBot="1" x14ac:dyDescent="0.3">
      <c r="A14" s="12" t="str" cm="1">
        <f t="array" aca="1" ref="A14" ca="1">+"  1. Enter a desired date into cell "&amp;SUBSTITUTE(CELL("address",F14),"$","")&amp;" to see the session variable values as of that date."</f>
        <v xml:space="preserve">  1. Enter a desired date into cell F14 to see the session variable values as of that date.</v>
      </c>
      <c r="B14" s="13"/>
      <c r="C14" s="14"/>
      <c r="E14" s="15" t="s">
        <v>20</v>
      </c>
      <c r="F14" s="16">
        <f ca="1">TODAY()</f>
        <v>45496</v>
      </c>
    </row>
    <row r="15" spans="1:11" ht="16.5" thickTop="1" thickBot="1" x14ac:dyDescent="0.3">
      <c r="A15" s="17"/>
      <c r="C15" s="18"/>
      <c r="D15" s="3"/>
      <c r="F15" s="19" t="str">
        <f ca="1">"("&amp;TEXT(F14,"dddd")&amp;")"</f>
        <v>(Tuesday)</v>
      </c>
    </row>
    <row r="16" spans="1:11" ht="16.5" thickTop="1" thickBot="1" x14ac:dyDescent="0.3">
      <c r="A16" s="17" t="str" cm="1">
        <f t="array" aca="1" ref="A16" ca="1">"  2. Enter a 3-character Fiscal Year Begin Month into cell "&amp;SUBSTITUTE(CELL("address",F16),"$","")&amp;" to compute fiscal year values."</f>
        <v xml:space="preserve">  2. Enter a 3-character Fiscal Year Begin Month into cell F16 to compute fiscal year values.</v>
      </c>
      <c r="C16" s="18"/>
      <c r="E16" s="20" t="s">
        <v>21</v>
      </c>
      <c r="F16" s="16" t="s">
        <v>22</v>
      </c>
      <c r="H16" s="30"/>
      <c r="I16" s="21"/>
    </row>
    <row r="17" spans="1:8" ht="16.5" thickTop="1" thickBot="1" x14ac:dyDescent="0.3">
      <c r="A17" s="17"/>
      <c r="C17" s="18"/>
      <c r="F17" s="22">
        <f ca="1">DATE(YEAR(F14)+IF(MONTH(F14)&lt;((FIND(LEFT(F16,3),"Jan,Feb,Mar,Apr,May,Jun,Jul,Aug,Sep,Oct,Nov,Dec")+3)/4),-1,0),((FIND(LEFT(F16,3),"Jan,Feb,Mar,Apr,May,Jun,Jul,Aug,Sep,Oct,Nov,Dec")+3)/4),1)</f>
        <v>45292</v>
      </c>
    </row>
    <row r="18" spans="1:8" ht="16.5" thickTop="1" thickBot="1" x14ac:dyDescent="0.3">
      <c r="A18" s="23" t="str" cm="1">
        <f t="array" aca="1" ref="A18" ca="1">"  3. Enter a 3-character Fiscal Week Begin Day into cell "&amp;SUBSTITUTE(CELL("address",F18),"$","")&amp;" to compute fiscal week values."</f>
        <v xml:space="preserve">  3. Enter a 3-character Fiscal Week Begin Day into cell F18 to compute fiscal week values.</v>
      </c>
      <c r="B18" s="24"/>
      <c r="C18" s="25"/>
      <c r="E18" s="20" t="s">
        <v>23</v>
      </c>
      <c r="F18" s="16" t="s">
        <v>24</v>
      </c>
      <c r="H18" s="5"/>
    </row>
    <row r="19" spans="1:8" ht="15.75" thickTop="1" x14ac:dyDescent="0.25"/>
    <row r="20" spans="1:8" x14ac:dyDescent="0.25">
      <c r="H20" s="5"/>
    </row>
    <row r="21" spans="1:8" x14ac:dyDescent="0.25">
      <c r="A21" s="31" t="s">
        <v>25</v>
      </c>
      <c r="B21" s="31"/>
      <c r="C21" s="31"/>
      <c r="D21" s="31"/>
      <c r="E21" s="31"/>
      <c r="F21" s="31"/>
    </row>
    <row r="22" spans="1:8" ht="15.75" x14ac:dyDescent="0.25">
      <c r="A22" s="2" t="s">
        <v>26</v>
      </c>
      <c r="B22" s="2"/>
    </row>
    <row r="23" spans="1:8" x14ac:dyDescent="0.25">
      <c r="A23" t="s">
        <v>27</v>
      </c>
      <c r="C23" s="26">
        <f ca="1">+F14</f>
        <v>45496</v>
      </c>
      <c r="E23" s="27" t="s">
        <v>28</v>
      </c>
    </row>
    <row r="24" spans="1:8" x14ac:dyDescent="0.25">
      <c r="A24" t="s">
        <v>29</v>
      </c>
      <c r="C24" s="26">
        <f ca="1">+C23-1</f>
        <v>45495</v>
      </c>
      <c r="E24" s="27" t="s">
        <v>30</v>
      </c>
    </row>
    <row r="25" spans="1:8" ht="15.75" x14ac:dyDescent="0.25">
      <c r="A25" s="2"/>
      <c r="B25" s="2"/>
    </row>
    <row r="26" spans="1:8" ht="15.75" x14ac:dyDescent="0.25">
      <c r="A26" s="2" t="s">
        <v>31</v>
      </c>
      <c r="B26" s="2"/>
    </row>
    <row r="27" spans="1:8" x14ac:dyDescent="0.25">
      <c r="A27" t="s">
        <v>32</v>
      </c>
      <c r="C27" s="10">
        <f ca="1">IF(WEEKDAY(F14)=(FIND(LEFT(F18,3)&amp;",","   ,Sun,Mon,Tue,Wed,Thu,Fri,Sat,")-1)/4,F14,0)+IF(WEEKDAY(F14)&gt;(FIND(LEFT(F18,3)&amp;",","   ,Sun,Mon,Tue,Wed,Thu,Fri,Sat,")-1)/4,+F14-WEEKDAY(F14)+(FIND(LEFT(F18,3)&amp;",","   ,Sun,Mon,Tue,Wed,Thu,Fri,Sat,")-1)/4,0)+IF(WEEKDAY(F14)&lt;(FIND(LEFT(F18,3)&amp;",","   ,Sun,Mon,Tue,Wed,Thu,Fri,Sat,")-1)/4,F14-7+(FIND(LEFT(F18,3)&amp;",","   ,Sun,Mon,Tue,Wed,Thu,Fri,Sat,")-1)/4-WEEKDAY(F14),0)</f>
        <v>45494</v>
      </c>
      <c r="E27" t="s">
        <v>33</v>
      </c>
      <c r="F27" s="10">
        <f ca="1">+C27+6</f>
        <v>45500</v>
      </c>
    </row>
    <row r="28" spans="1:8" x14ac:dyDescent="0.25">
      <c r="A28" t="s">
        <v>34</v>
      </c>
      <c r="C28" s="10">
        <f ca="1">+C27-7</f>
        <v>45487</v>
      </c>
      <c r="E28" t="s">
        <v>35</v>
      </c>
      <c r="F28" s="10">
        <f ca="1">+C28+6</f>
        <v>45493</v>
      </c>
    </row>
    <row r="29" spans="1:8" ht="15.75" x14ac:dyDescent="0.25">
      <c r="A29" s="2"/>
      <c r="B29" s="2"/>
    </row>
    <row r="30" spans="1:8" ht="15.75" x14ac:dyDescent="0.25">
      <c r="A30" s="2" t="s">
        <v>36</v>
      </c>
      <c r="B30" s="2"/>
    </row>
    <row r="31" spans="1:8" x14ac:dyDescent="0.25">
      <c r="A31" t="s">
        <v>37</v>
      </c>
      <c r="C31" s="26">
        <f ca="1">+C32</f>
        <v>45444</v>
      </c>
      <c r="E31" t="s">
        <v>38</v>
      </c>
      <c r="F31" s="26">
        <f ca="1">EDATE(F14,-1)</f>
        <v>45466</v>
      </c>
    </row>
    <row r="32" spans="1:8" x14ac:dyDescent="0.25">
      <c r="A32" t="s">
        <v>39</v>
      </c>
      <c r="C32" s="26">
        <f ca="1">EDATE(C33,-1)</f>
        <v>45444</v>
      </c>
      <c r="E32" t="s">
        <v>40</v>
      </c>
      <c r="F32" s="26">
        <f ca="1">EOMONTH(C32,0)</f>
        <v>45473</v>
      </c>
    </row>
    <row r="33" spans="1:6" x14ac:dyDescent="0.25">
      <c r="A33" s="28" t="s">
        <v>41</v>
      </c>
      <c r="B33" s="28"/>
      <c r="C33" s="29">
        <f ca="1">EOMONTH(F$14,-1)+1</f>
        <v>45474</v>
      </c>
      <c r="D33" s="3"/>
      <c r="E33" s="28" t="s">
        <v>42</v>
      </c>
      <c r="F33" s="29">
        <f ca="1">EOMONTH(C33,0)</f>
        <v>45504</v>
      </c>
    </row>
    <row r="34" spans="1:6" x14ac:dyDescent="0.25">
      <c r="A34" t="s">
        <v>43</v>
      </c>
      <c r="C34" s="26">
        <f ca="1">+C33</f>
        <v>45474</v>
      </c>
      <c r="D34" s="3"/>
      <c r="E34" t="s">
        <v>44</v>
      </c>
      <c r="F34" s="26">
        <f ca="1">+F14</f>
        <v>45496</v>
      </c>
    </row>
    <row r="35" spans="1:6" x14ac:dyDescent="0.25">
      <c r="A35" t="s">
        <v>45</v>
      </c>
      <c r="C35" s="26">
        <f ca="1">EDATE(C33,1)</f>
        <v>45505</v>
      </c>
      <c r="E35" t="s">
        <v>46</v>
      </c>
      <c r="F35" s="26">
        <f ca="1">EOMONTH(C35,0)</f>
        <v>45535</v>
      </c>
    </row>
    <row r="36" spans="1:6" ht="15.75" x14ac:dyDescent="0.25">
      <c r="A36" s="2"/>
      <c r="B36" s="2"/>
    </row>
    <row r="37" spans="1:6" x14ac:dyDescent="0.25">
      <c r="A37" t="s">
        <v>47</v>
      </c>
      <c r="C37" s="26">
        <f ca="1">EDATE(C32,-12)</f>
        <v>45078</v>
      </c>
      <c r="E37" t="s">
        <v>48</v>
      </c>
      <c r="F37" s="26">
        <f ca="1">EOMONTH(C37,0)</f>
        <v>45107</v>
      </c>
    </row>
    <row r="38" spans="1:6" x14ac:dyDescent="0.25">
      <c r="A38" t="s">
        <v>49</v>
      </c>
      <c r="C38" s="26">
        <f ca="1">EDATE(C33,-12)</f>
        <v>45108</v>
      </c>
      <c r="E38" t="s">
        <v>50</v>
      </c>
      <c r="F38" s="26">
        <f ca="1">EOMONTH(C38,0)</f>
        <v>45138</v>
      </c>
    </row>
    <row r="39" spans="1:6" x14ac:dyDescent="0.25">
      <c r="A39" t="s">
        <v>51</v>
      </c>
      <c r="C39" s="26">
        <f ca="1">EDATE(C35,-12)</f>
        <v>45139</v>
      </c>
      <c r="E39" t="s">
        <v>52</v>
      </c>
      <c r="F39" s="26">
        <f ca="1">EOMONTH(C39,0)</f>
        <v>45169</v>
      </c>
    </row>
    <row r="40" spans="1:6" x14ac:dyDescent="0.25">
      <c r="C40" s="26"/>
      <c r="F40" s="26"/>
    </row>
    <row r="41" spans="1:6" ht="15.75" x14ac:dyDescent="0.25">
      <c r="A41" s="2" t="s">
        <v>53</v>
      </c>
      <c r="B41" s="2"/>
    </row>
    <row r="42" spans="1:6" x14ac:dyDescent="0.25">
      <c r="A42" t="s">
        <v>54</v>
      </c>
      <c r="C42" s="26">
        <f ca="1">+C43</f>
        <v>45383</v>
      </c>
      <c r="E42" t="s">
        <v>55</v>
      </c>
      <c r="F42" s="26">
        <f ca="1">EDATE(F14,-3)</f>
        <v>45405</v>
      </c>
    </row>
    <row r="43" spans="1:6" x14ac:dyDescent="0.25">
      <c r="A43" t="s">
        <v>56</v>
      </c>
      <c r="C43" s="26">
        <f ca="1">EDATE(C44,-3)</f>
        <v>45383</v>
      </c>
      <c r="E43" t="s">
        <v>57</v>
      </c>
      <c r="F43" s="26">
        <f ca="1">EOMONTH(C43,2)</f>
        <v>45473</v>
      </c>
    </row>
    <row r="44" spans="1:6" x14ac:dyDescent="0.25">
      <c r="A44" s="28" t="s">
        <v>58</v>
      </c>
      <c r="B44" s="28"/>
      <c r="C44" s="29">
        <f ca="1">EDATE(C55,(INT(((MONTH(F14)+2)/3))-1)*3)</f>
        <v>45474</v>
      </c>
      <c r="D44" s="3"/>
      <c r="E44" s="28" t="s">
        <v>59</v>
      </c>
      <c r="F44" s="29">
        <f ca="1">EOMONTH(C44,2)</f>
        <v>45565</v>
      </c>
    </row>
    <row r="45" spans="1:6" x14ac:dyDescent="0.25">
      <c r="A45" t="s">
        <v>60</v>
      </c>
      <c r="C45" s="26">
        <f ca="1">+C44</f>
        <v>45474</v>
      </c>
      <c r="E45" t="s">
        <v>61</v>
      </c>
      <c r="F45" s="26">
        <f ca="1">+F14</f>
        <v>45496</v>
      </c>
    </row>
    <row r="46" spans="1:6" x14ac:dyDescent="0.25">
      <c r="A46" t="s">
        <v>62</v>
      </c>
      <c r="C46" s="26">
        <f ca="1">EDATE(C44,3)</f>
        <v>45566</v>
      </c>
      <c r="E46" t="s">
        <v>63</v>
      </c>
      <c r="F46" s="26">
        <f ca="1">EOMONTH(C46,2)</f>
        <v>45657</v>
      </c>
    </row>
    <row r="48" spans="1:6" x14ac:dyDescent="0.25">
      <c r="A48" t="s">
        <v>64</v>
      </c>
      <c r="C48" s="26">
        <f ca="1">EDATE(C43,-12)</f>
        <v>45017</v>
      </c>
      <c r="E48" t="s">
        <v>65</v>
      </c>
      <c r="F48" s="26">
        <f ca="1">EOMONTH(C48,2)</f>
        <v>45107</v>
      </c>
    </row>
    <row r="49" spans="1:6" x14ac:dyDescent="0.25">
      <c r="A49" t="s">
        <v>66</v>
      </c>
      <c r="C49" s="26">
        <f ca="1">EDATE(C44,-12)</f>
        <v>45108</v>
      </c>
      <c r="E49" t="s">
        <v>67</v>
      </c>
      <c r="F49" s="26">
        <f ca="1">EOMONTH(C49,2)</f>
        <v>45199</v>
      </c>
    </row>
    <row r="50" spans="1:6" x14ac:dyDescent="0.25">
      <c r="A50" t="s">
        <v>68</v>
      </c>
      <c r="C50" s="26">
        <f t="shared" ref="C50" ca="1" si="0">EDATE(C46,-12)</f>
        <v>45200</v>
      </c>
      <c r="E50" t="s">
        <v>69</v>
      </c>
      <c r="F50" s="26">
        <f ca="1">EOMONTH(C50,2)</f>
        <v>45291</v>
      </c>
    </row>
    <row r="51" spans="1:6" x14ac:dyDescent="0.25">
      <c r="C51" s="26"/>
      <c r="F51" s="26"/>
    </row>
    <row r="52" spans="1:6" ht="15.75" x14ac:dyDescent="0.25">
      <c r="A52" s="2" t="s">
        <v>70</v>
      </c>
      <c r="B52" s="2"/>
      <c r="F52" s="26"/>
    </row>
    <row r="53" spans="1:6" x14ac:dyDescent="0.25">
      <c r="A53" t="s">
        <v>71</v>
      </c>
      <c r="C53" s="26">
        <f ca="1">+C54</f>
        <v>44927</v>
      </c>
      <c r="E53" t="s">
        <v>72</v>
      </c>
      <c r="F53" s="26">
        <f ca="1">+EDATE(F14,-12)</f>
        <v>45130</v>
      </c>
    </row>
    <row r="54" spans="1:6" x14ac:dyDescent="0.25">
      <c r="A54" t="s">
        <v>73</v>
      </c>
      <c r="C54" s="26">
        <f ca="1">EDATE(C55,-12)</f>
        <v>44927</v>
      </c>
      <c r="E54" t="s">
        <v>74</v>
      </c>
      <c r="F54" s="26">
        <f ca="1">EOMONTH(C54,11)</f>
        <v>45291</v>
      </c>
    </row>
    <row r="55" spans="1:6" x14ac:dyDescent="0.25">
      <c r="A55" s="28" t="s">
        <v>75</v>
      </c>
      <c r="B55" s="28"/>
      <c r="C55" s="29">
        <f ca="1">DATE(YEAR($F$14),1,1)</f>
        <v>45292</v>
      </c>
      <c r="D55" s="3"/>
      <c r="E55" s="28" t="s">
        <v>76</v>
      </c>
      <c r="F55" s="29">
        <f ca="1">EOMONTH(C55,11)</f>
        <v>45657</v>
      </c>
    </row>
    <row r="56" spans="1:6" x14ac:dyDescent="0.25">
      <c r="A56" t="s">
        <v>77</v>
      </c>
      <c r="C56" s="26">
        <f ca="1">+C55</f>
        <v>45292</v>
      </c>
      <c r="E56" t="s">
        <v>78</v>
      </c>
      <c r="F56" s="26">
        <f ca="1">+F14</f>
        <v>45496</v>
      </c>
    </row>
    <row r="57" spans="1:6" x14ac:dyDescent="0.25">
      <c r="A57" t="s">
        <v>79</v>
      </c>
      <c r="C57" s="26">
        <f ca="1">EDATE(C55,12)</f>
        <v>45658</v>
      </c>
      <c r="E57" t="s">
        <v>80</v>
      </c>
      <c r="F57" s="26">
        <f ca="1">EOMONTH(C57,11)</f>
        <v>46022</v>
      </c>
    </row>
    <row r="58" spans="1:6" x14ac:dyDescent="0.25">
      <c r="A58" t="s">
        <v>105</v>
      </c>
      <c r="C58" s="32">
        <f ca="1">YEAR(F14)</f>
        <v>2024</v>
      </c>
      <c r="F58" s="26"/>
    </row>
    <row r="59" spans="1:6" x14ac:dyDescent="0.25">
      <c r="A59" t="s">
        <v>106</v>
      </c>
      <c r="C59" s="32">
        <f ca="1">YEAR(F14)-1</f>
        <v>2023</v>
      </c>
      <c r="F59" s="26"/>
    </row>
    <row r="61" spans="1:6" ht="15.75" x14ac:dyDescent="0.25">
      <c r="A61" s="2" t="s">
        <v>81</v>
      </c>
      <c r="B61" s="2"/>
    </row>
    <row r="62" spans="1:6" x14ac:dyDescent="0.25">
      <c r="A62" t="s">
        <v>82</v>
      </c>
      <c r="C62" s="26">
        <f ca="1">+C63</f>
        <v>45383</v>
      </c>
      <c r="E62" t="s">
        <v>83</v>
      </c>
      <c r="F62" s="26">
        <f ca="1">EDATE(F14,-3)</f>
        <v>45405</v>
      </c>
    </row>
    <row r="63" spans="1:6" x14ac:dyDescent="0.25">
      <c r="A63" t="s">
        <v>84</v>
      </c>
      <c r="C63" s="26">
        <f ca="1">EDATE(C64,-3)</f>
        <v>45383</v>
      </c>
      <c r="E63" t="s">
        <v>85</v>
      </c>
      <c r="F63" s="26">
        <f ca="1">EOMONTH(C63,2)</f>
        <v>45473</v>
      </c>
    </row>
    <row r="64" spans="1:6" x14ac:dyDescent="0.25">
      <c r="A64" s="28" t="s">
        <v>86</v>
      </c>
      <c r="B64" s="28"/>
      <c r="C64" s="29">
        <f ca="1">EDATE(F17,(INT((((((YEAR(F14)*12)+MONTH(F14))-((YEAR(F17)*12)+MONTH(F17))+1)+2)/3))*3)-3)</f>
        <v>45474</v>
      </c>
      <c r="D64" s="3"/>
      <c r="E64" s="28" t="s">
        <v>87</v>
      </c>
      <c r="F64" s="29">
        <f t="shared" ref="F64:F65" ca="1" si="1">EOMONTH(C64,2)</f>
        <v>45565</v>
      </c>
    </row>
    <row r="65" spans="1:6" x14ac:dyDescent="0.25">
      <c r="A65" t="s">
        <v>88</v>
      </c>
      <c r="C65" s="26">
        <f ca="1">EDATE(C64,3)</f>
        <v>45566</v>
      </c>
      <c r="D65" s="5"/>
      <c r="E65" t="s">
        <v>89</v>
      </c>
      <c r="F65" s="26">
        <f t="shared" ca="1" si="1"/>
        <v>45657</v>
      </c>
    </row>
    <row r="66" spans="1:6" ht="15.75" x14ac:dyDescent="0.25">
      <c r="A66" s="2"/>
      <c r="B66" s="2"/>
    </row>
    <row r="67" spans="1:6" x14ac:dyDescent="0.25">
      <c r="A67" t="s">
        <v>90</v>
      </c>
      <c r="C67" s="26">
        <f ca="1">EDATE(C63,-12)</f>
        <v>45017</v>
      </c>
      <c r="E67" t="s">
        <v>91</v>
      </c>
      <c r="F67" s="26">
        <f ca="1">EOMONTH(C67,2)</f>
        <v>45107</v>
      </c>
    </row>
    <row r="68" spans="1:6" x14ac:dyDescent="0.25">
      <c r="A68" t="s">
        <v>92</v>
      </c>
      <c r="C68" s="26">
        <f ca="1">EDATE(C64,-12)</f>
        <v>45108</v>
      </c>
      <c r="E68" t="s">
        <v>93</v>
      </c>
      <c r="F68" s="26">
        <f t="shared" ref="F68:F69" ca="1" si="2">EOMONTH(C68,2)</f>
        <v>45199</v>
      </c>
    </row>
    <row r="69" spans="1:6" x14ac:dyDescent="0.25">
      <c r="A69" t="s">
        <v>94</v>
      </c>
      <c r="C69" s="26">
        <f ca="1">EDATE(C65,-12)</f>
        <v>45200</v>
      </c>
      <c r="E69" t="s">
        <v>95</v>
      </c>
      <c r="F69" s="26">
        <f t="shared" ca="1" si="2"/>
        <v>45291</v>
      </c>
    </row>
    <row r="71" spans="1:6" ht="15.75" x14ac:dyDescent="0.25">
      <c r="A71" s="2" t="s">
        <v>96</v>
      </c>
      <c r="B71" s="2"/>
      <c r="C71" s="26"/>
      <c r="F71" s="26"/>
    </row>
    <row r="72" spans="1:6" x14ac:dyDescent="0.25">
      <c r="A72" t="s">
        <v>97</v>
      </c>
      <c r="C72" s="26">
        <f ca="1">+C73</f>
        <v>44927</v>
      </c>
      <c r="E72" t="s">
        <v>98</v>
      </c>
      <c r="F72" s="26">
        <f ca="1">EDATE(F14,-12)</f>
        <v>45130</v>
      </c>
    </row>
    <row r="73" spans="1:6" x14ac:dyDescent="0.25">
      <c r="A73" t="s">
        <v>99</v>
      </c>
      <c r="C73" s="26">
        <f ca="1">EDATE(C74,-12)</f>
        <v>44927</v>
      </c>
      <c r="E73" t="s">
        <v>100</v>
      </c>
      <c r="F73" s="26">
        <f ca="1">EOMONTH(C73,11)</f>
        <v>45291</v>
      </c>
    </row>
    <row r="74" spans="1:6" x14ac:dyDescent="0.25">
      <c r="A74" s="28" t="s">
        <v>101</v>
      </c>
      <c r="B74" s="28"/>
      <c r="C74" s="29">
        <f ca="1">+F17</f>
        <v>45292</v>
      </c>
      <c r="D74" s="3"/>
      <c r="E74" s="28" t="s">
        <v>102</v>
      </c>
      <c r="F74" s="29">
        <f t="shared" ref="F74:F75" ca="1" si="3">EOMONTH(C74,11)</f>
        <v>45657</v>
      </c>
    </row>
    <row r="75" spans="1:6" x14ac:dyDescent="0.25">
      <c r="A75" t="s">
        <v>103</v>
      </c>
      <c r="C75" s="26">
        <f ca="1">EDATE(C74,12)</f>
        <v>45658</v>
      </c>
      <c r="E75" t="s">
        <v>104</v>
      </c>
      <c r="F75" s="26">
        <f t="shared" ca="1" si="3"/>
        <v>46022</v>
      </c>
    </row>
  </sheetData>
  <mergeCells count="1">
    <mergeCell ref="A21:F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Session Variables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Thompson, Mark</dc:creator>
  <cp:lastModifiedBy>Thompson, Mark</cp:lastModifiedBy>
  <dcterms:created xsi:type="dcterms:W3CDTF">2024-04-25T14:46:38Z</dcterms:created>
  <dcterms:modified xsi:type="dcterms:W3CDTF">2024-07-23T15:56:04Z</dcterms:modified>
</cp:coreProperties>
</file>